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Windows="1"/>
  <bookViews>
    <workbookView xWindow="0" yWindow="0" windowWidth="14160" windowHeight="11760" tabRatio="584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H174" i="1" l="1"/>
  <c r="F163" i="1"/>
  <c r="F174" i="1" s="1"/>
  <c r="F173" i="1"/>
  <c r="J173" i="1"/>
  <c r="I173" i="1"/>
  <c r="G173" i="1"/>
  <c r="J163" i="1"/>
  <c r="J174" i="1" s="1"/>
  <c r="I163" i="1"/>
  <c r="I174" i="1" s="1"/>
  <c r="G163" i="1"/>
  <c r="G174" i="1" s="1"/>
  <c r="J42" i="1"/>
  <c r="J32" i="1" l="1"/>
  <c r="I32" i="1"/>
  <c r="H32" i="1"/>
  <c r="G32" i="1"/>
  <c r="F32" i="1"/>
  <c r="B193" i="1" l="1"/>
  <c r="A193" i="1"/>
  <c r="I192" i="1"/>
  <c r="G192" i="1"/>
  <c r="F192" i="1"/>
  <c r="B183" i="1"/>
  <c r="A183" i="1"/>
  <c r="J182" i="1"/>
  <c r="I182" i="1"/>
  <c r="G182" i="1"/>
  <c r="F182" i="1"/>
  <c r="B174" i="1"/>
  <c r="A174" i="1"/>
  <c r="B164" i="1"/>
  <c r="A164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07" i="1"/>
  <c r="A107" i="1"/>
  <c r="J106" i="1"/>
  <c r="I106" i="1"/>
  <c r="H106" i="1"/>
  <c r="G106" i="1"/>
  <c r="F106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J61" i="1" s="1"/>
  <c r="I60" i="1"/>
  <c r="I61" i="1" s="1"/>
  <c r="H60" i="1"/>
  <c r="H61" i="1" s="1"/>
  <c r="G60" i="1"/>
  <c r="G61" i="1" s="1"/>
  <c r="F60" i="1"/>
  <c r="F61" i="1" s="1"/>
  <c r="B52" i="1"/>
  <c r="A52" i="1"/>
  <c r="B43" i="1"/>
  <c r="A43" i="1"/>
  <c r="J43" i="1"/>
  <c r="I42" i="1"/>
  <c r="I43" i="1" s="1"/>
  <c r="H42" i="1"/>
  <c r="H43" i="1" s="1"/>
  <c r="G42" i="1"/>
  <c r="G43" i="1" s="1"/>
  <c r="F42" i="1"/>
  <c r="F43" i="1" s="1"/>
  <c r="B33" i="1"/>
  <c r="A3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136" i="1" l="1"/>
  <c r="J136" i="1"/>
  <c r="J80" i="1"/>
  <c r="H136" i="1"/>
  <c r="F193" i="1"/>
  <c r="H193" i="1"/>
  <c r="J155" i="1"/>
  <c r="F24" i="1"/>
  <c r="F80" i="1"/>
  <c r="F155" i="1"/>
  <c r="F136" i="1"/>
  <c r="I80" i="1"/>
  <c r="G136" i="1"/>
  <c r="I155" i="1"/>
  <c r="H24" i="1"/>
  <c r="H155" i="1"/>
  <c r="I193" i="1"/>
  <c r="J193" i="1"/>
  <c r="H80" i="1"/>
  <c r="I98" i="1"/>
  <c r="J98" i="1"/>
  <c r="H98" i="1"/>
  <c r="F98" i="1"/>
  <c r="G155" i="1"/>
  <c r="G193" i="1"/>
  <c r="G80" i="1"/>
  <c r="G98" i="1"/>
  <c r="J24" i="1"/>
  <c r="I24" i="1"/>
  <c r="G24" i="1"/>
  <c r="J117" i="1"/>
  <c r="I117" i="1"/>
  <c r="H117" i="1"/>
  <c r="G117" i="1"/>
  <c r="F117" i="1"/>
  <c r="F194" i="1" l="1"/>
  <c r="J194" i="1"/>
  <c r="I194" i="1"/>
  <c r="H194" i="1"/>
  <c r="G194" i="1"/>
</calcChain>
</file>

<file path=xl/sharedStrings.xml><?xml version="1.0" encoding="utf-8"?>
<sst xmlns="http://schemas.openxmlformats.org/spreadsheetml/2006/main" count="413" uniqueCount="145">
  <si>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</si>
  <si>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</si>
  <si>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</si>
  <si>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</si>
  <si>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</si>
  <si>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</si>
  <si>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</si>
  <si>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</si>
  <si>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</si>
  <si>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</si>
  <si>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</si>
  <si>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</si>
  <si>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</si>
  <si>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</si>
  <si>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</si>
  <si>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</si>
  <si>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</si>
  <si>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</si>
  <si>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</si>
  <si>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</si>
  <si>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</si>
  <si>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</si>
  <si>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</si>
  <si>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</si>
  <si>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</si>
  <si>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</si>
  <si>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</si>
  <si>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</si>
  <si>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</si>
  <si>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</si>
  <si>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</si>
  <si>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</si>
  <si>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</si>
  <si>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</si>
  <si>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</si>
  <si>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</si>
  <si>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</si>
  <si>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</si>
  <si>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</si>
  <si>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</si>
  <si>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</si>
  <si>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</si>
  <si>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</si>
  <si>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</si>
  <si>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</si>
  <si>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</si>
  <si>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</si>
  <si>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</si>
  <si>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</si>
  <si>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</si>
  <si>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</si>
  <si>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</si>
  <si>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</si>
  <si>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</si>
  <si>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</si>
  <si>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</si>
  <si>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</si>
  <si>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</si>
  <si>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</si>
  <si>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</si>
  <si>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</si>
  <si>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</si>
  <si>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</si>
  <si>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</si>
  <si>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</si>
  <si>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</si>
  <si>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</si>
  <si>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</si>
  <si>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</si>
  <si>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</si>
  <si>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</si>
  <si>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</si>
  <si>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</si>
  <si>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</si>
  <si>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</si>
  <si>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</si>
  <si>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</si>
  <si>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</si>
  <si>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</si>
  <si>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</si>
  <si>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</si>
  <si>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</si>
  <si>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ТТК 1.02</t>
  </si>
  <si>
    <t>ТТК №24</t>
  </si>
  <si>
    <t>Каша вязкая (гречневая)</t>
  </si>
  <si>
    <t>510*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</si>
  <si>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</si>
  <si>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</si>
  <si>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</si>
  <si>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</si>
  <si>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</si>
  <si>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</si>
  <si>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</si>
  <si>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</si>
  <si>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</si>
  <si>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</si>
  <si>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</si>
  <si>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</si>
  <si>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</si>
  <si>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</si>
  <si>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</si>
  <si>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</si>
  <si>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</si>
  <si>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</si>
  <si>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</si>
  <si>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</si>
  <si>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</si>
  <si>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</si>
  <si>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</si>
  <si>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</si>
  <si>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</si>
  <si>
    <t>Суп-лапша по-Оренбургски</t>
  </si>
  <si>
    <t>Ттк№1.4</t>
  </si>
  <si>
    <t>Блинчики</t>
  </si>
  <si>
    <t>соус</t>
  </si>
  <si>
    <t>Соус молочный сладкий</t>
  </si>
  <si>
    <t>440****</t>
  </si>
  <si>
    <t>Шницель детский</t>
  </si>
  <si>
    <t>ТТК №7</t>
  </si>
  <si>
    <t>Пюре из гороха с маслом</t>
  </si>
  <si>
    <t>418****</t>
  </si>
  <si>
    <t>55диет</t>
  </si>
  <si>
    <t>Салат "Радуга"</t>
  </si>
  <si>
    <t>ТТК №20</t>
  </si>
  <si>
    <t>Суп "Кудрявый"</t>
  </si>
  <si>
    <t>Ттк № 1.17</t>
  </si>
  <si>
    <t>Салат картофельный</t>
  </si>
  <si>
    <t>72****</t>
  </si>
  <si>
    <t>Суп-лапша по-Оренбургский</t>
  </si>
  <si>
    <t>Ттк № 1.4</t>
  </si>
  <si>
    <t>Ттк № 1.16</t>
  </si>
  <si>
    <t>7,56</t>
  </si>
  <si>
    <t>Оладьи с пылу с жару</t>
  </si>
  <si>
    <t>ТТК №1.66</t>
  </si>
  <si>
    <t>3,24</t>
  </si>
  <si>
    <t>Рагу овощное (3-й вариант)</t>
  </si>
  <si>
    <t>Винегрет овощной (2-й вариант)</t>
  </si>
  <si>
    <t>гор. напиток</t>
  </si>
  <si>
    <t>Ттк № 1.01</t>
  </si>
  <si>
    <t>Компот из плодов или ягод сушеных (изюм)</t>
  </si>
  <si>
    <t>280**</t>
  </si>
  <si>
    <t>Борщ из свежей капусты с картофелем</t>
  </si>
  <si>
    <t>Саичкин А.А</t>
  </si>
  <si>
    <t>Директор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</si>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</sst>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" xfId="0" applyFont="1" applyBorder="1" applyAlignment="1">
      <alignment vertical="top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9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1" fillId="0" borderId="0" xfId="0" applyFont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49" fontId="8" fillId="2" borderId="9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7"/>
  <sheetViews>
    <sheetView windowProtection="1" tabSelected="1" zoomScaleNormal="100" workbookViewId="0">
      <pane xSplit="4" ySplit="5" topLeftCell="E84" activePane="bottomRight" state="frozen"/>
      <selection pane="topRight" activeCell="E1" sqref="E1"/>
      <selection pane="bottomLeft" activeCell="A87" sqref="A87"/>
      <selection pane="bottomRight" activeCell="C1" sqref="C1:E1"/>
    </sheetView>
  </sheetViews>
  <sheetFormatPr defaultRowHeight="15" x14ac:dyDescent="0.25"/>
  <cols>
    <col min="1" max="1" width="4.7109375" style="1"/>
    <col min="2" max="2" width="5.28515625" style="1"/>
    <col min="3" max="3" width="9.140625" style="2"/>
    <col min="4" max="4" width="11.5703125" style="2"/>
    <col min="5" max="5" width="52.5703125" style="1"/>
    <col min="6" max="6" width="9.28515625" style="1"/>
    <col min="7" max="7" width="10" style="1"/>
    <col min="8" max="8" width="7.5703125" style="1"/>
    <col min="9" max="9" width="6.85546875" style="1"/>
    <col min="10" max="10" width="8.140625" style="1"/>
    <col min="11" max="11" width="12.140625" style="3"/>
    <col min="12" max="12" width="12" style="1"/>
    <col min="13" max="1025" width="9.140625" style="1"/>
  </cols>
  <sheetData>
    <row r="1" spans="1:12" x14ac:dyDescent="0.25">
      <c r="A1" s="2" t="s">
        <v>0</v>
      </c>
      <c r="B1"/>
      <c r="C1" s="101" t="s">
        <v>144</v>
      </c>
      <c r="D1" s="101"/>
      <c r="E1" s="101"/>
      <c r="F1" s="4" t="s">
        <v>1</v>
      </c>
      <c r="G1" s="1" t="s">
        <v>2</v>
      </c>
      <c r="H1" s="102" t="s">
        <v>143</v>
      </c>
      <c r="I1" s="102"/>
      <c r="J1" s="102"/>
      <c r="K1" s="102"/>
      <c r="L1"/>
    </row>
    <row r="2" spans="1:12" s="1" customFormat="1" ht="18.75" x14ac:dyDescent="0.25">
      <c r="A2" s="5" t="s">
        <v>3</v>
      </c>
      <c r="B2"/>
      <c r="D2"/>
      <c r="E2"/>
      <c r="F2"/>
      <c r="G2" s="1" t="s">
        <v>4</v>
      </c>
      <c r="H2" s="102" t="s">
        <v>142</v>
      </c>
      <c r="I2" s="102"/>
      <c r="J2" s="102"/>
      <c r="K2" s="102"/>
      <c r="L2"/>
    </row>
    <row r="3" spans="1:12" s="1" customFormat="1" ht="17.25" customHeight="1" x14ac:dyDescent="0.25">
      <c r="A3" s="6" t="s">
        <v>5</v>
      </c>
      <c r="B3"/>
      <c r="D3" s="7"/>
      <c r="E3" s="8" t="s">
        <v>6</v>
      </c>
      <c r="F3"/>
      <c r="G3" s="1" t="s">
        <v>7</v>
      </c>
      <c r="H3" s="9">
        <v>5</v>
      </c>
      <c r="I3" s="9">
        <v>2</v>
      </c>
      <c r="J3" s="10">
        <v>2025</v>
      </c>
      <c r="K3"/>
      <c r="L3"/>
    </row>
    <row r="4" spans="1:12" s="1" customFormat="1" x14ac:dyDescent="0.25">
      <c r="A4"/>
      <c r="B4"/>
      <c r="D4" s="6"/>
      <c r="E4"/>
      <c r="F4"/>
      <c r="G4"/>
      <c r="H4" s="11" t="s">
        <v>8</v>
      </c>
      <c r="I4" s="11" t="s">
        <v>9</v>
      </c>
      <c r="J4" s="11" t="s">
        <v>10</v>
      </c>
      <c r="K4"/>
      <c r="L4"/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110</v>
      </c>
      <c r="G6" s="21">
        <v>10.07</v>
      </c>
      <c r="H6" s="21">
        <v>26.18</v>
      </c>
      <c r="I6" s="21">
        <v>4.34</v>
      </c>
      <c r="J6" s="21">
        <v>293.22000000000003</v>
      </c>
      <c r="K6" s="22" t="s">
        <v>26</v>
      </c>
      <c r="L6" s="21"/>
    </row>
    <row r="7" spans="1:12" x14ac:dyDescent="0.25">
      <c r="A7" s="23"/>
      <c r="B7" s="24"/>
      <c r="C7" s="25"/>
      <c r="D7" s="26" t="s">
        <v>27</v>
      </c>
      <c r="E7" s="27" t="s">
        <v>28</v>
      </c>
      <c r="F7" s="28">
        <v>160</v>
      </c>
      <c r="G7" s="28">
        <v>5.6</v>
      </c>
      <c r="H7" s="28">
        <v>6.56</v>
      </c>
      <c r="I7" s="28">
        <v>37.6</v>
      </c>
      <c r="J7" s="28">
        <v>235.2</v>
      </c>
      <c r="K7" s="29" t="s">
        <v>29</v>
      </c>
      <c r="L7" s="30"/>
    </row>
    <row r="8" spans="1:12" x14ac:dyDescent="0.25">
      <c r="A8" s="23"/>
      <c r="B8" s="24"/>
      <c r="C8" s="25"/>
      <c r="D8" s="26" t="s">
        <v>30</v>
      </c>
      <c r="E8" s="27" t="s">
        <v>31</v>
      </c>
      <c r="F8" s="28">
        <v>200</v>
      </c>
      <c r="G8" s="28">
        <v>7.0000000000000007E-2</v>
      </c>
      <c r="H8" s="28">
        <v>0.01</v>
      </c>
      <c r="I8" s="28">
        <v>15.31</v>
      </c>
      <c r="J8" s="28">
        <v>61.62</v>
      </c>
      <c r="K8" s="29" t="s">
        <v>32</v>
      </c>
      <c r="L8" s="28"/>
    </row>
    <row r="9" spans="1:12" x14ac:dyDescent="0.25">
      <c r="A9" s="23"/>
      <c r="B9" s="24"/>
      <c r="C9" s="25"/>
      <c r="D9" s="26" t="s">
        <v>33</v>
      </c>
      <c r="E9" s="27" t="s">
        <v>34</v>
      </c>
      <c r="F9" s="28">
        <v>30</v>
      </c>
      <c r="G9" s="28">
        <v>2.2799999999999998</v>
      </c>
      <c r="H9" s="28">
        <v>0.24</v>
      </c>
      <c r="I9" s="28">
        <v>14.76</v>
      </c>
      <c r="J9" s="28">
        <v>70.5</v>
      </c>
      <c r="K9" s="29" t="s">
        <v>46</v>
      </c>
      <c r="L9" s="28"/>
    </row>
    <row r="10" spans="1:12" x14ac:dyDescent="0.25">
      <c r="A10" s="23"/>
      <c r="B10" s="24"/>
      <c r="C10" s="25"/>
      <c r="D10" s="31"/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2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32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3"/>
      <c r="B13" s="34"/>
      <c r="C13" s="35"/>
      <c r="D13" s="36" t="s">
        <v>35</v>
      </c>
      <c r="E13" s="37"/>
      <c r="F13" s="38">
        <f>SUM(F6:F12)</f>
        <v>500</v>
      </c>
      <c r="G13" s="38">
        <f>SUM(G6:G12)</f>
        <v>18.02</v>
      </c>
      <c r="H13" s="38">
        <f>SUM(H6:H12)</f>
        <v>32.99</v>
      </c>
      <c r="I13" s="38">
        <f>SUM(I6:I12)</f>
        <v>72.010000000000005</v>
      </c>
      <c r="J13" s="38">
        <f>SUM(J6:J12)</f>
        <v>660.54000000000008</v>
      </c>
      <c r="K13" s="39"/>
      <c r="L13" s="38"/>
    </row>
    <row r="14" spans="1:12" x14ac:dyDescent="0.25">
      <c r="A14" s="40">
        <f>A6</f>
        <v>1</v>
      </c>
      <c r="B14" s="41">
        <f>B6</f>
        <v>1</v>
      </c>
      <c r="C14" s="42" t="s">
        <v>36</v>
      </c>
      <c r="D14" s="43" t="s">
        <v>37</v>
      </c>
      <c r="E14" s="27" t="s">
        <v>38</v>
      </c>
      <c r="F14" s="28">
        <v>80</v>
      </c>
      <c r="G14" s="28">
        <v>2.48</v>
      </c>
      <c r="H14" s="28">
        <v>7.51</v>
      </c>
      <c r="I14" s="28">
        <v>7.84</v>
      </c>
      <c r="J14" s="28">
        <v>108.82</v>
      </c>
      <c r="K14" s="22" t="s">
        <v>39</v>
      </c>
      <c r="L14" s="28"/>
    </row>
    <row r="15" spans="1:12" x14ac:dyDescent="0.25">
      <c r="A15" s="23"/>
      <c r="B15" s="24"/>
      <c r="C15" s="25"/>
      <c r="D15" s="26" t="s">
        <v>40</v>
      </c>
      <c r="E15" s="27" t="s">
        <v>41</v>
      </c>
      <c r="F15" s="28">
        <v>200</v>
      </c>
      <c r="G15" s="28">
        <v>1.46</v>
      </c>
      <c r="H15" s="28">
        <v>4</v>
      </c>
      <c r="I15" s="28">
        <v>8.52</v>
      </c>
      <c r="J15" s="28">
        <v>76</v>
      </c>
      <c r="K15" s="29" t="s">
        <v>42</v>
      </c>
      <c r="L15" s="28"/>
    </row>
    <row r="16" spans="1:12" x14ac:dyDescent="0.25">
      <c r="A16" s="23"/>
      <c r="B16" s="24"/>
      <c r="C16" s="25"/>
      <c r="D16" s="19" t="s">
        <v>24</v>
      </c>
      <c r="E16" s="20" t="s">
        <v>25</v>
      </c>
      <c r="F16" s="21">
        <v>120</v>
      </c>
      <c r="G16" s="21">
        <v>10.98</v>
      </c>
      <c r="H16" s="21">
        <v>28.56</v>
      </c>
      <c r="I16" s="21">
        <v>4.71</v>
      </c>
      <c r="J16" s="21">
        <v>319.8</v>
      </c>
      <c r="K16" s="22" t="s">
        <v>26</v>
      </c>
      <c r="L16" s="28"/>
    </row>
    <row r="17" spans="1:12" x14ac:dyDescent="0.25">
      <c r="A17" s="23"/>
      <c r="B17" s="24"/>
      <c r="C17" s="25"/>
      <c r="D17" s="26" t="s">
        <v>27</v>
      </c>
      <c r="E17" s="27" t="s">
        <v>28</v>
      </c>
      <c r="F17" s="28">
        <v>150</v>
      </c>
      <c r="G17" s="28">
        <v>5.25</v>
      </c>
      <c r="H17" s="28">
        <v>6.15</v>
      </c>
      <c r="I17" s="28">
        <v>35.25</v>
      </c>
      <c r="J17" s="28">
        <v>220.5</v>
      </c>
      <c r="K17" s="29" t="s">
        <v>29</v>
      </c>
      <c r="L17" s="28"/>
    </row>
    <row r="18" spans="1:12" x14ac:dyDescent="0.25">
      <c r="A18" s="23"/>
      <c r="B18" s="24"/>
      <c r="C18" s="25"/>
      <c r="D18" s="43" t="s">
        <v>30</v>
      </c>
      <c r="E18" s="27" t="s">
        <v>43</v>
      </c>
      <c r="F18" s="28">
        <v>200</v>
      </c>
      <c r="G18" s="28">
        <v>1.35</v>
      </c>
      <c r="H18" s="28">
        <v>0</v>
      </c>
      <c r="I18" s="28">
        <v>29.02</v>
      </c>
      <c r="J18" s="28">
        <v>116.18</v>
      </c>
      <c r="K18" s="29" t="s">
        <v>44</v>
      </c>
      <c r="L18" s="28"/>
    </row>
    <row r="19" spans="1:12" x14ac:dyDescent="0.25">
      <c r="A19" s="23"/>
      <c r="B19" s="24"/>
      <c r="C19" s="25"/>
      <c r="D19" s="26" t="s">
        <v>45</v>
      </c>
      <c r="E19" s="27" t="s">
        <v>34</v>
      </c>
      <c r="F19" s="28">
        <v>30</v>
      </c>
      <c r="G19" s="28">
        <v>2.2799999999999998</v>
      </c>
      <c r="H19" s="28">
        <v>0.24</v>
      </c>
      <c r="I19" s="28">
        <v>14.76</v>
      </c>
      <c r="J19" s="28">
        <v>70.5</v>
      </c>
      <c r="K19" s="29" t="s">
        <v>46</v>
      </c>
      <c r="L19" s="28"/>
    </row>
    <row r="20" spans="1:12" x14ac:dyDescent="0.25">
      <c r="A20" s="23"/>
      <c r="B20" s="24"/>
      <c r="C20" s="25"/>
      <c r="D20" s="26" t="s">
        <v>47</v>
      </c>
      <c r="E20" s="27" t="s">
        <v>48</v>
      </c>
      <c r="F20" s="28">
        <v>23</v>
      </c>
      <c r="G20" s="28">
        <v>1.51</v>
      </c>
      <c r="H20" s="28">
        <v>0.28000000000000003</v>
      </c>
      <c r="I20" s="28">
        <v>7.82</v>
      </c>
      <c r="J20" s="28">
        <v>41.63</v>
      </c>
      <c r="K20" s="29" t="s">
        <v>49</v>
      </c>
      <c r="L20" s="28"/>
    </row>
    <row r="21" spans="1:12" x14ac:dyDescent="0.25">
      <c r="A21" s="23"/>
      <c r="B21" s="24"/>
      <c r="C21" s="25"/>
      <c r="D21" s="32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32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3"/>
      <c r="B23" s="34"/>
      <c r="C23" s="35"/>
      <c r="D23" s="36" t="s">
        <v>35</v>
      </c>
      <c r="E23" s="37"/>
      <c r="F23" s="38">
        <f>SUM(F14:F22)</f>
        <v>803</v>
      </c>
      <c r="G23" s="38">
        <f>SUM(G14:G22)</f>
        <v>25.310000000000006</v>
      </c>
      <c r="H23" s="38">
        <f>SUM(H14:H22)</f>
        <v>46.74</v>
      </c>
      <c r="I23" s="38">
        <f>SUM(I14:I22)</f>
        <v>107.92000000000002</v>
      </c>
      <c r="J23" s="38">
        <f>SUM(J14:J22)</f>
        <v>953.43</v>
      </c>
      <c r="K23" s="39"/>
      <c r="L23" s="38"/>
    </row>
    <row r="24" spans="1:12" ht="15.75" customHeight="1" thickBot="1" x14ac:dyDescent="0.3">
      <c r="A24" s="44">
        <f>A6</f>
        <v>1</v>
      </c>
      <c r="B24" s="45">
        <f>B6</f>
        <v>1</v>
      </c>
      <c r="C24" s="99" t="s">
        <v>50</v>
      </c>
      <c r="D24" s="99"/>
      <c r="E24" s="46"/>
      <c r="F24" s="47">
        <f>F13+F23</f>
        <v>1303</v>
      </c>
      <c r="G24" s="47">
        <f>G13+G23</f>
        <v>43.330000000000005</v>
      </c>
      <c r="H24" s="47">
        <f>H13+H23</f>
        <v>79.73</v>
      </c>
      <c r="I24" s="47">
        <f>I13+I23</f>
        <v>179.93</v>
      </c>
      <c r="J24" s="47">
        <f>J13+J23</f>
        <v>1613.97</v>
      </c>
      <c r="K24" s="47"/>
      <c r="L24" s="47"/>
    </row>
    <row r="25" spans="1:12" ht="15.75" thickBot="1" x14ac:dyDescent="0.3">
      <c r="A25" s="48">
        <v>1</v>
      </c>
      <c r="B25" s="24">
        <v>2</v>
      </c>
      <c r="C25" s="18" t="s">
        <v>23</v>
      </c>
      <c r="D25" s="49" t="s">
        <v>37</v>
      </c>
      <c r="E25" s="20" t="s">
        <v>64</v>
      </c>
      <c r="F25" s="21">
        <v>70</v>
      </c>
      <c r="G25" s="21">
        <v>0.98</v>
      </c>
      <c r="H25" s="21">
        <v>3.54</v>
      </c>
      <c r="I25" s="21">
        <v>6.03</v>
      </c>
      <c r="J25" s="21">
        <v>60.1</v>
      </c>
      <c r="K25" s="22" t="s">
        <v>65</v>
      </c>
      <c r="L25" s="21"/>
    </row>
    <row r="26" spans="1:12" x14ac:dyDescent="0.25">
      <c r="A26" s="48"/>
      <c r="B26" s="24"/>
      <c r="C26" s="25"/>
      <c r="D26" s="49" t="s">
        <v>24</v>
      </c>
      <c r="E26" s="27" t="s">
        <v>66</v>
      </c>
      <c r="F26" s="28">
        <v>180</v>
      </c>
      <c r="G26" s="28">
        <v>12.24</v>
      </c>
      <c r="H26" s="28">
        <v>12.87</v>
      </c>
      <c r="I26" s="28">
        <v>35.64</v>
      </c>
      <c r="J26" s="28">
        <v>315</v>
      </c>
      <c r="K26" s="29" t="s">
        <v>67</v>
      </c>
      <c r="L26" s="28"/>
    </row>
    <row r="27" spans="1:12" x14ac:dyDescent="0.25">
      <c r="A27" s="48"/>
      <c r="B27" s="24"/>
      <c r="C27" s="25"/>
      <c r="D27" s="26" t="s">
        <v>30</v>
      </c>
      <c r="E27" s="93" t="s">
        <v>55</v>
      </c>
      <c r="F27" s="28">
        <v>200</v>
      </c>
      <c r="G27" s="28">
        <v>0.1</v>
      </c>
      <c r="H27" s="28">
        <v>0</v>
      </c>
      <c r="I27" s="28">
        <v>15</v>
      </c>
      <c r="J27" s="28">
        <v>60</v>
      </c>
      <c r="K27" s="29" t="s">
        <v>56</v>
      </c>
      <c r="L27" s="28"/>
    </row>
    <row r="28" spans="1:12" x14ac:dyDescent="0.25">
      <c r="A28" s="48"/>
      <c r="B28" s="24"/>
      <c r="C28" s="25"/>
      <c r="D28" s="26" t="s">
        <v>33</v>
      </c>
      <c r="E28" s="27" t="s">
        <v>34</v>
      </c>
      <c r="F28" s="28">
        <v>50</v>
      </c>
      <c r="G28" s="28">
        <v>3.8</v>
      </c>
      <c r="H28" s="28">
        <v>0.4</v>
      </c>
      <c r="I28" s="28">
        <v>24.6</v>
      </c>
      <c r="J28" s="28">
        <v>117.5</v>
      </c>
      <c r="K28" s="29" t="s">
        <v>46</v>
      </c>
      <c r="L28" s="28"/>
    </row>
    <row r="29" spans="1:12" x14ac:dyDescent="0.25">
      <c r="A29" s="48"/>
      <c r="B29" s="24"/>
      <c r="C29" s="25"/>
      <c r="D29" s="31"/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8"/>
      <c r="B30" s="24"/>
      <c r="C30" s="25"/>
      <c r="D30" s="32"/>
      <c r="E30" s="57"/>
      <c r="F30" s="58"/>
      <c r="G30" s="58"/>
      <c r="H30" s="58"/>
      <c r="I30" s="58"/>
      <c r="J30" s="58"/>
      <c r="K30" s="59"/>
      <c r="L30" s="28"/>
    </row>
    <row r="31" spans="1:12" x14ac:dyDescent="0.25">
      <c r="A31" s="48"/>
      <c r="B31" s="24"/>
      <c r="C31" s="25"/>
      <c r="D31" s="32"/>
      <c r="E31" s="57"/>
      <c r="F31" s="58"/>
      <c r="G31" s="58"/>
      <c r="H31" s="58"/>
      <c r="I31" s="58"/>
      <c r="J31" s="58"/>
      <c r="K31" s="59"/>
      <c r="L31" s="28"/>
    </row>
    <row r="32" spans="1:12" ht="15.75" thickBot="1" x14ac:dyDescent="0.3">
      <c r="A32" s="50"/>
      <c r="B32" s="34"/>
      <c r="C32" s="35"/>
      <c r="D32" s="36" t="s">
        <v>35</v>
      </c>
      <c r="E32" s="37"/>
      <c r="F32" s="38">
        <f>SUM(F25:F31)</f>
        <v>500</v>
      </c>
      <c r="G32" s="38">
        <f>SUM(G25:G31)</f>
        <v>17.12</v>
      </c>
      <c r="H32" s="38">
        <f>SUM(H25:H31)</f>
        <v>16.809999999999999</v>
      </c>
      <c r="I32" s="38">
        <f>SUM(I25:I31)</f>
        <v>81.27000000000001</v>
      </c>
      <c r="J32" s="38">
        <f>SUM(J25:J31)</f>
        <v>552.6</v>
      </c>
      <c r="K32" s="39"/>
      <c r="L32" s="38"/>
    </row>
    <row r="33" spans="1:12" x14ac:dyDescent="0.25">
      <c r="A33" s="41">
        <f>A25</f>
        <v>1</v>
      </c>
      <c r="B33" s="41">
        <f>B25</f>
        <v>2</v>
      </c>
      <c r="C33" s="42" t="s">
        <v>36</v>
      </c>
      <c r="D33" s="26" t="s">
        <v>37</v>
      </c>
      <c r="E33" s="20" t="s">
        <v>64</v>
      </c>
      <c r="F33" s="21">
        <v>60</v>
      </c>
      <c r="G33" s="21">
        <v>0.84</v>
      </c>
      <c r="H33" s="21">
        <v>3.04</v>
      </c>
      <c r="I33" s="21">
        <v>5.17</v>
      </c>
      <c r="J33" s="21">
        <v>51.52</v>
      </c>
      <c r="K33" s="22" t="s">
        <v>65</v>
      </c>
      <c r="L33" s="28"/>
    </row>
    <row r="34" spans="1:12" x14ac:dyDescent="0.25">
      <c r="A34" s="48"/>
      <c r="B34" s="24"/>
      <c r="C34" s="25"/>
      <c r="D34" s="26" t="s">
        <v>40</v>
      </c>
      <c r="E34" s="27" t="s">
        <v>111</v>
      </c>
      <c r="F34" s="28">
        <v>200</v>
      </c>
      <c r="G34" s="28">
        <v>4.59</v>
      </c>
      <c r="H34" s="28">
        <v>6</v>
      </c>
      <c r="I34" s="28">
        <v>10.14</v>
      </c>
      <c r="J34" s="28">
        <v>113</v>
      </c>
      <c r="K34" s="29" t="s">
        <v>112</v>
      </c>
      <c r="L34" s="28"/>
    </row>
    <row r="35" spans="1:12" x14ac:dyDescent="0.25">
      <c r="A35" s="48"/>
      <c r="B35" s="24"/>
      <c r="C35" s="25"/>
      <c r="D35" s="43" t="s">
        <v>61</v>
      </c>
      <c r="E35" s="27" t="s">
        <v>66</v>
      </c>
      <c r="F35" s="28">
        <v>200</v>
      </c>
      <c r="G35" s="28">
        <v>13.6</v>
      </c>
      <c r="H35" s="28">
        <v>14.3</v>
      </c>
      <c r="I35" s="28">
        <v>39.6</v>
      </c>
      <c r="J35" s="28">
        <v>350</v>
      </c>
      <c r="K35" s="29" t="s">
        <v>67</v>
      </c>
      <c r="L35" s="28"/>
    </row>
    <row r="36" spans="1:12" x14ac:dyDescent="0.25">
      <c r="A36" s="48"/>
      <c r="B36" s="24"/>
      <c r="C36" s="25"/>
      <c r="D36" s="92" t="s">
        <v>137</v>
      </c>
      <c r="E36" s="27" t="s">
        <v>70</v>
      </c>
      <c r="F36" s="28">
        <v>200</v>
      </c>
      <c r="G36" s="28">
        <v>2.0099999999999998</v>
      </c>
      <c r="H36" s="28">
        <v>2.39</v>
      </c>
      <c r="I36" s="28">
        <v>25.65</v>
      </c>
      <c r="J36" s="28">
        <v>131.87</v>
      </c>
      <c r="K36" s="29" t="s">
        <v>71</v>
      </c>
      <c r="L36" s="28"/>
    </row>
    <row r="37" spans="1:12" x14ac:dyDescent="0.25">
      <c r="A37" s="48"/>
      <c r="B37" s="24"/>
      <c r="C37" s="25"/>
      <c r="D37" s="92" t="s">
        <v>45</v>
      </c>
      <c r="E37" s="27" t="s">
        <v>34</v>
      </c>
      <c r="F37" s="28">
        <v>40</v>
      </c>
      <c r="G37" s="28">
        <v>3.04</v>
      </c>
      <c r="H37" s="28">
        <v>0.32</v>
      </c>
      <c r="I37" s="28">
        <v>19.68</v>
      </c>
      <c r="J37" s="28">
        <v>94</v>
      </c>
      <c r="K37" s="29" t="s">
        <v>46</v>
      </c>
      <c r="L37" s="28"/>
    </row>
    <row r="38" spans="1:12" x14ac:dyDescent="0.25">
      <c r="A38" s="48"/>
      <c r="B38" s="24"/>
      <c r="C38" s="25"/>
      <c r="D38" s="92" t="s">
        <v>47</v>
      </c>
      <c r="E38" s="27" t="s">
        <v>72</v>
      </c>
      <c r="F38" s="28">
        <v>30</v>
      </c>
      <c r="G38" s="28">
        <v>1.98</v>
      </c>
      <c r="H38" s="28">
        <v>0.36</v>
      </c>
      <c r="I38" s="28">
        <v>10.199999999999999</v>
      </c>
      <c r="J38" s="28">
        <v>54.3</v>
      </c>
      <c r="K38" s="29" t="s">
        <v>49</v>
      </c>
      <c r="L38" s="28"/>
    </row>
    <row r="39" spans="1:12" x14ac:dyDescent="0.25">
      <c r="A39" s="48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8"/>
      <c r="B40" s="24"/>
      <c r="C40" s="25"/>
      <c r="D40" s="32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8"/>
      <c r="B41" s="24"/>
      <c r="C41" s="25"/>
      <c r="D41" s="32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50"/>
      <c r="B42" s="34"/>
      <c r="C42" s="35"/>
      <c r="D42" s="36" t="s">
        <v>35</v>
      </c>
      <c r="E42" s="37"/>
      <c r="F42" s="38">
        <f>SUM(F33:F41)</f>
        <v>730</v>
      </c>
      <c r="G42" s="38">
        <f>SUM(G33:G41)</f>
        <v>26.06</v>
      </c>
      <c r="H42" s="38">
        <f>SUM(H33:H41)</f>
        <v>26.41</v>
      </c>
      <c r="I42" s="38">
        <f>SUM(I33:I41)</f>
        <v>110.44000000000001</v>
      </c>
      <c r="J42" s="38">
        <f>SUM(J33:J41)</f>
        <v>794.68999999999994</v>
      </c>
      <c r="K42" s="39"/>
      <c r="L42" s="38"/>
    </row>
    <row r="43" spans="1:12" ht="15.75" customHeight="1" thickBot="1" x14ac:dyDescent="0.3">
      <c r="A43" s="51">
        <f>A25</f>
        <v>1</v>
      </c>
      <c r="B43" s="51">
        <f>B25</f>
        <v>2</v>
      </c>
      <c r="C43" s="99" t="s">
        <v>50</v>
      </c>
      <c r="D43" s="99"/>
      <c r="E43" s="46"/>
      <c r="F43" s="47">
        <f>F32+F42</f>
        <v>1230</v>
      </c>
      <c r="G43" s="47">
        <f>G32+G42</f>
        <v>43.18</v>
      </c>
      <c r="H43" s="47">
        <f>H32+H42</f>
        <v>43.22</v>
      </c>
      <c r="I43" s="47">
        <f>I32+I42</f>
        <v>191.71000000000004</v>
      </c>
      <c r="J43" s="47">
        <f>J32+J42</f>
        <v>1347.29</v>
      </c>
      <c r="K43" s="47"/>
      <c r="L43" s="47"/>
    </row>
    <row r="44" spans="1:12" x14ac:dyDescent="0.25">
      <c r="A44" s="16">
        <v>1</v>
      </c>
      <c r="B44" s="17">
        <v>3</v>
      </c>
      <c r="C44" s="18" t="s">
        <v>23</v>
      </c>
      <c r="D44" s="52" t="s">
        <v>24</v>
      </c>
      <c r="E44" s="70" t="s">
        <v>51</v>
      </c>
      <c r="F44" s="71">
        <v>80</v>
      </c>
      <c r="G44" s="71">
        <v>7.64</v>
      </c>
      <c r="H44" s="71">
        <v>8.8800000000000008</v>
      </c>
      <c r="I44" s="71">
        <v>9.15</v>
      </c>
      <c r="J44" s="71">
        <v>148.44</v>
      </c>
      <c r="K44" s="72" t="s">
        <v>52</v>
      </c>
      <c r="L44" s="21"/>
    </row>
    <row r="45" spans="1:12" x14ac:dyDescent="0.25">
      <c r="A45" s="23"/>
      <c r="B45" s="24"/>
      <c r="C45" s="25"/>
      <c r="D45" s="52" t="s">
        <v>27</v>
      </c>
      <c r="E45" s="76" t="s">
        <v>53</v>
      </c>
      <c r="F45" s="77">
        <v>165</v>
      </c>
      <c r="G45" s="77">
        <v>3.46</v>
      </c>
      <c r="H45" s="77">
        <v>7.26</v>
      </c>
      <c r="I45" s="77">
        <v>17.98</v>
      </c>
      <c r="J45" s="77">
        <v>151.80000000000001</v>
      </c>
      <c r="K45" s="78" t="s">
        <v>54</v>
      </c>
      <c r="L45" s="28"/>
    </row>
    <row r="46" spans="1:12" x14ac:dyDescent="0.25">
      <c r="A46" s="23"/>
      <c r="B46" s="24"/>
      <c r="C46" s="25"/>
      <c r="D46" s="43" t="s">
        <v>30</v>
      </c>
      <c r="E46" s="76" t="s">
        <v>68</v>
      </c>
      <c r="F46" s="77">
        <v>200</v>
      </c>
      <c r="G46" s="77">
        <v>0.14000000000000001</v>
      </c>
      <c r="H46" s="77">
        <v>0.04</v>
      </c>
      <c r="I46" s="77">
        <v>16.079999999999998</v>
      </c>
      <c r="J46" s="77">
        <v>64.8</v>
      </c>
      <c r="K46" s="78" t="s">
        <v>138</v>
      </c>
      <c r="L46" s="28"/>
    </row>
    <row r="47" spans="1:12" x14ac:dyDescent="0.25">
      <c r="A47" s="23"/>
      <c r="B47" s="24"/>
      <c r="C47" s="25"/>
      <c r="D47" s="26" t="s">
        <v>33</v>
      </c>
      <c r="E47" s="76" t="s">
        <v>34</v>
      </c>
      <c r="F47" s="77">
        <v>55</v>
      </c>
      <c r="G47" s="77">
        <v>4.18</v>
      </c>
      <c r="H47" s="77">
        <v>0.44</v>
      </c>
      <c r="I47" s="77">
        <v>27.06</v>
      </c>
      <c r="J47" s="77">
        <v>129.25</v>
      </c>
      <c r="K47" s="78" t="s">
        <v>46</v>
      </c>
      <c r="L47" s="28"/>
    </row>
    <row r="48" spans="1:12" x14ac:dyDescent="0.25">
      <c r="A48" s="23"/>
      <c r="B48" s="24"/>
      <c r="C48" s="25"/>
      <c r="D48" s="31"/>
      <c r="E48" s="76"/>
      <c r="F48" s="77"/>
      <c r="G48" s="77"/>
      <c r="H48" s="77"/>
      <c r="I48" s="77"/>
      <c r="J48" s="77"/>
      <c r="K48" s="78"/>
      <c r="L48" s="28"/>
    </row>
    <row r="49" spans="1:12" x14ac:dyDescent="0.25">
      <c r="A49" s="53"/>
      <c r="B49" s="54"/>
      <c r="C49" s="55"/>
      <c r="D49" s="56"/>
      <c r="E49" s="76"/>
      <c r="F49" s="77"/>
      <c r="G49" s="77"/>
      <c r="H49" s="77"/>
      <c r="I49" s="77"/>
      <c r="J49" s="77"/>
      <c r="K49" s="78"/>
      <c r="L49" s="58"/>
    </row>
    <row r="50" spans="1:12" x14ac:dyDescent="0.25">
      <c r="A50" s="53"/>
      <c r="B50" s="54"/>
      <c r="C50" s="55"/>
      <c r="D50" s="56"/>
      <c r="E50" s="76"/>
      <c r="F50" s="77"/>
      <c r="G50" s="77"/>
      <c r="H50" s="77"/>
      <c r="I50" s="77"/>
      <c r="J50" s="77"/>
      <c r="K50" s="78"/>
      <c r="L50" s="58"/>
    </row>
    <row r="51" spans="1:12" ht="15.75" thickBot="1" x14ac:dyDescent="0.3">
      <c r="A51" s="60"/>
      <c r="B51" s="61"/>
      <c r="C51" s="35"/>
      <c r="D51" s="36" t="s">
        <v>35</v>
      </c>
      <c r="E51" s="80"/>
      <c r="F51" s="81">
        <v>500</v>
      </c>
      <c r="G51" s="81">
        <v>15.379999999999999</v>
      </c>
      <c r="H51" s="81">
        <v>16.580000000000002</v>
      </c>
      <c r="I51" s="81">
        <v>69.19</v>
      </c>
      <c r="J51" s="81">
        <v>489.49</v>
      </c>
      <c r="K51" s="82"/>
      <c r="L51" s="38"/>
    </row>
    <row r="52" spans="1:12" x14ac:dyDescent="0.25">
      <c r="A52" s="40">
        <f>A44</f>
        <v>1</v>
      </c>
      <c r="B52" s="41">
        <f>B44</f>
        <v>3</v>
      </c>
      <c r="C52" s="42" t="s">
        <v>36</v>
      </c>
      <c r="D52" s="19" t="s">
        <v>37</v>
      </c>
      <c r="E52" s="76" t="s">
        <v>136</v>
      </c>
      <c r="F52" s="77">
        <v>60</v>
      </c>
      <c r="G52" s="77">
        <v>0.94</v>
      </c>
      <c r="H52" s="77">
        <v>3.92</v>
      </c>
      <c r="I52" s="77">
        <v>4.8</v>
      </c>
      <c r="J52" s="77">
        <v>57.75</v>
      </c>
      <c r="K52" s="78" t="s">
        <v>121</v>
      </c>
      <c r="L52" s="28"/>
    </row>
    <row r="53" spans="1:12" ht="15.75" thickBot="1" x14ac:dyDescent="0.3">
      <c r="A53" s="23"/>
      <c r="B53" s="24"/>
      <c r="C53" s="25"/>
      <c r="D53" s="26" t="s">
        <v>40</v>
      </c>
      <c r="E53" s="76" t="s">
        <v>59</v>
      </c>
      <c r="F53" s="77">
        <v>200</v>
      </c>
      <c r="G53" s="77">
        <v>1.67</v>
      </c>
      <c r="H53" s="77">
        <v>5.0640000000000001</v>
      </c>
      <c r="I53" s="77">
        <v>8.51</v>
      </c>
      <c r="J53" s="77">
        <v>86.26</v>
      </c>
      <c r="K53" s="78" t="s">
        <v>60</v>
      </c>
      <c r="L53" s="28"/>
    </row>
    <row r="54" spans="1:12" x14ac:dyDescent="0.25">
      <c r="A54" s="23"/>
      <c r="B54" s="24"/>
      <c r="C54" s="25"/>
      <c r="D54" s="52" t="s">
        <v>24</v>
      </c>
      <c r="E54" s="70" t="s">
        <v>51</v>
      </c>
      <c r="F54" s="71">
        <v>100</v>
      </c>
      <c r="G54" s="71">
        <v>11.69</v>
      </c>
      <c r="H54" s="71">
        <v>10.81</v>
      </c>
      <c r="I54" s="71">
        <v>8.2200000000000006</v>
      </c>
      <c r="J54" s="71">
        <v>182.6</v>
      </c>
      <c r="K54" s="72" t="s">
        <v>52</v>
      </c>
      <c r="L54" s="28"/>
    </row>
    <row r="55" spans="1:12" ht="15.75" thickBot="1" x14ac:dyDescent="0.3">
      <c r="A55" s="23"/>
      <c r="B55" s="24"/>
      <c r="C55" s="25"/>
      <c r="D55" s="26" t="s">
        <v>27</v>
      </c>
      <c r="E55" s="76" t="s">
        <v>53</v>
      </c>
      <c r="F55" s="77">
        <v>160</v>
      </c>
      <c r="G55" s="77">
        <v>3.36</v>
      </c>
      <c r="H55" s="77">
        <v>7.04</v>
      </c>
      <c r="I55" s="77">
        <v>17.440000000000001</v>
      </c>
      <c r="J55" s="77">
        <v>147.19999999999999</v>
      </c>
      <c r="K55" s="78" t="s">
        <v>54</v>
      </c>
      <c r="L55" s="28"/>
    </row>
    <row r="56" spans="1:12" x14ac:dyDescent="0.25">
      <c r="A56" s="23"/>
      <c r="B56" s="24"/>
      <c r="C56" s="25"/>
      <c r="D56" s="43" t="s">
        <v>30</v>
      </c>
      <c r="E56" s="76" t="s">
        <v>139</v>
      </c>
      <c r="F56" s="77">
        <v>180</v>
      </c>
      <c r="G56" s="77">
        <v>0.3</v>
      </c>
      <c r="H56" s="77">
        <v>0</v>
      </c>
      <c r="I56" s="77">
        <v>20.399999999999999</v>
      </c>
      <c r="J56" s="77">
        <v>82.78</v>
      </c>
      <c r="K56" s="72" t="s">
        <v>140</v>
      </c>
      <c r="L56" s="28"/>
    </row>
    <row r="57" spans="1:12" x14ac:dyDescent="0.25">
      <c r="A57" s="23"/>
      <c r="B57" s="24"/>
      <c r="C57" s="25"/>
      <c r="D57" s="26" t="s">
        <v>47</v>
      </c>
      <c r="E57" s="76" t="s">
        <v>34</v>
      </c>
      <c r="F57" s="77">
        <v>75</v>
      </c>
      <c r="G57" s="77">
        <v>5.7</v>
      </c>
      <c r="H57" s="77">
        <v>0.6</v>
      </c>
      <c r="I57" s="77">
        <v>36.9</v>
      </c>
      <c r="J57" s="77">
        <v>176.25</v>
      </c>
      <c r="K57" s="78" t="s">
        <v>46</v>
      </c>
      <c r="L57" s="28"/>
    </row>
    <row r="58" spans="1:12" x14ac:dyDescent="0.25">
      <c r="A58" s="23"/>
      <c r="B58" s="24"/>
      <c r="C58" s="25"/>
      <c r="D58" s="32"/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2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33"/>
      <c r="B60" s="34"/>
      <c r="C60" s="35"/>
      <c r="D60" s="36" t="s">
        <v>35</v>
      </c>
      <c r="E60" s="37"/>
      <c r="F60" s="38">
        <f>SUM(F52:F59)</f>
        <v>775</v>
      </c>
      <c r="G60" s="38">
        <f>SUM(G52:G59)</f>
        <v>23.66</v>
      </c>
      <c r="H60" s="38">
        <f>SUM(H52:H59)</f>
        <v>27.434000000000001</v>
      </c>
      <c r="I60" s="38">
        <f>SUM(I52:I59)</f>
        <v>96.27</v>
      </c>
      <c r="J60" s="38">
        <f>SUM(J52:J59)</f>
        <v>732.84</v>
      </c>
      <c r="K60" s="39"/>
      <c r="L60" s="38"/>
    </row>
    <row r="61" spans="1:12" ht="15.75" customHeight="1" x14ac:dyDescent="0.25">
      <c r="A61" s="44">
        <f>A44</f>
        <v>1</v>
      </c>
      <c r="B61" s="45">
        <f>B44</f>
        <v>3</v>
      </c>
      <c r="C61" s="99" t="s">
        <v>50</v>
      </c>
      <c r="D61" s="99"/>
      <c r="E61" s="46"/>
      <c r="F61" s="47">
        <f>F51+F60</f>
        <v>1275</v>
      </c>
      <c r="G61" s="47">
        <f>G51+G60</f>
        <v>39.04</v>
      </c>
      <c r="H61" s="47">
        <f>H51+H60</f>
        <v>44.014000000000003</v>
      </c>
      <c r="I61" s="47">
        <f>I51+I60</f>
        <v>165.45999999999998</v>
      </c>
      <c r="J61" s="47">
        <f>J51+J60</f>
        <v>1222.33</v>
      </c>
      <c r="K61" s="47"/>
      <c r="L61" s="47"/>
    </row>
    <row r="62" spans="1:12" x14ac:dyDescent="0.25">
      <c r="A62" s="16">
        <v>1</v>
      </c>
      <c r="B62" s="17">
        <v>4</v>
      </c>
      <c r="C62" s="18" t="s">
        <v>23</v>
      </c>
      <c r="D62" s="49" t="s">
        <v>24</v>
      </c>
      <c r="E62" s="20" t="s">
        <v>73</v>
      </c>
      <c r="F62" s="21">
        <v>90</v>
      </c>
      <c r="G62" s="21">
        <v>8.18</v>
      </c>
      <c r="H62" s="21">
        <v>8.32</v>
      </c>
      <c r="I62" s="21">
        <v>9.35</v>
      </c>
      <c r="J62" s="21">
        <v>145.52000000000001</v>
      </c>
      <c r="K62" s="22" t="s">
        <v>74</v>
      </c>
      <c r="L62" s="21"/>
    </row>
    <row r="63" spans="1:12" x14ac:dyDescent="0.25">
      <c r="A63" s="23"/>
      <c r="B63" s="24"/>
      <c r="C63" s="25"/>
      <c r="D63" s="26" t="s">
        <v>27</v>
      </c>
      <c r="E63" s="27" t="s">
        <v>28</v>
      </c>
      <c r="F63" s="28">
        <v>160</v>
      </c>
      <c r="G63" s="28">
        <v>5.58</v>
      </c>
      <c r="H63" s="28">
        <v>6.54</v>
      </c>
      <c r="I63" s="28">
        <v>37.58</v>
      </c>
      <c r="J63" s="28">
        <v>235.2</v>
      </c>
      <c r="K63" s="29" t="s">
        <v>29</v>
      </c>
      <c r="L63" s="28"/>
    </row>
    <row r="64" spans="1:12" x14ac:dyDescent="0.25">
      <c r="A64" s="23"/>
      <c r="B64" s="24"/>
      <c r="C64" s="25"/>
      <c r="D64" s="26" t="s">
        <v>30</v>
      </c>
      <c r="E64" s="27" t="s">
        <v>31</v>
      </c>
      <c r="F64" s="28">
        <v>200</v>
      </c>
      <c r="G64" s="28">
        <v>7.0000000000000007E-2</v>
      </c>
      <c r="H64" s="28">
        <v>0.01</v>
      </c>
      <c r="I64" s="28">
        <v>15.31</v>
      </c>
      <c r="J64" s="28">
        <v>61.62</v>
      </c>
      <c r="K64" s="29" t="s">
        <v>32</v>
      </c>
      <c r="L64" s="28"/>
    </row>
    <row r="65" spans="1:12" x14ac:dyDescent="0.25">
      <c r="A65" s="23"/>
      <c r="B65" s="24"/>
      <c r="C65" s="25"/>
      <c r="D65" s="26" t="s">
        <v>33</v>
      </c>
      <c r="E65" s="27" t="s">
        <v>34</v>
      </c>
      <c r="F65" s="28">
        <v>50</v>
      </c>
      <c r="G65" s="28">
        <v>3.8</v>
      </c>
      <c r="H65" s="28">
        <v>0.4</v>
      </c>
      <c r="I65" s="28">
        <v>24.6</v>
      </c>
      <c r="J65" s="28">
        <v>117.5</v>
      </c>
      <c r="K65" s="29" t="s">
        <v>46</v>
      </c>
      <c r="L65" s="28"/>
    </row>
    <row r="66" spans="1:12" x14ac:dyDescent="0.25">
      <c r="A66" s="23"/>
      <c r="B66" s="24"/>
      <c r="C66" s="25"/>
      <c r="D66" s="26" t="s">
        <v>75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2"/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32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33"/>
      <c r="B69" s="34"/>
      <c r="C69" s="35"/>
      <c r="D69" s="36" t="s">
        <v>35</v>
      </c>
      <c r="E69" s="37"/>
      <c r="F69" s="38">
        <f>SUM(F62:F68)</f>
        <v>500</v>
      </c>
      <c r="G69" s="38">
        <f>SUM(G62:G68)</f>
        <v>17.63</v>
      </c>
      <c r="H69" s="38">
        <f>SUM(H62:H68)</f>
        <v>15.27</v>
      </c>
      <c r="I69" s="38">
        <f>SUM(I62:I68)</f>
        <v>86.84</v>
      </c>
      <c r="J69" s="38">
        <f>SUM(J62:J68)</f>
        <v>559.84</v>
      </c>
      <c r="K69" s="39"/>
      <c r="L69" s="38"/>
    </row>
    <row r="70" spans="1:12" x14ac:dyDescent="0.25">
      <c r="A70" s="40">
        <f>A62</f>
        <v>1</v>
      </c>
      <c r="B70" s="41">
        <f>B62</f>
        <v>4</v>
      </c>
      <c r="C70" s="42" t="s">
        <v>36</v>
      </c>
      <c r="D70" s="26" t="s">
        <v>37</v>
      </c>
      <c r="E70" s="27" t="s">
        <v>76</v>
      </c>
      <c r="F70" s="28">
        <v>60</v>
      </c>
      <c r="G70" s="28">
        <v>0.72</v>
      </c>
      <c r="H70" s="28">
        <v>3.24</v>
      </c>
      <c r="I70" s="28">
        <v>6.78</v>
      </c>
      <c r="J70" s="28">
        <v>59.4</v>
      </c>
      <c r="K70" s="29" t="s">
        <v>77</v>
      </c>
      <c r="L70" s="28"/>
    </row>
    <row r="71" spans="1:12" x14ac:dyDescent="0.25">
      <c r="A71" s="23"/>
      <c r="B71" s="24"/>
      <c r="C71" s="25"/>
      <c r="D71" s="26" t="s">
        <v>40</v>
      </c>
      <c r="E71" s="27" t="s">
        <v>78</v>
      </c>
      <c r="F71" s="28">
        <v>200</v>
      </c>
      <c r="G71" s="28">
        <v>6.08</v>
      </c>
      <c r="H71" s="28">
        <v>4.5599999999999996</v>
      </c>
      <c r="I71" s="28">
        <v>16</v>
      </c>
      <c r="J71" s="28">
        <v>130.4</v>
      </c>
      <c r="K71" s="29" t="s">
        <v>79</v>
      </c>
      <c r="L71" s="28"/>
    </row>
    <row r="72" spans="1:12" x14ac:dyDescent="0.25">
      <c r="A72" s="23"/>
      <c r="B72" s="24"/>
      <c r="C72" s="25"/>
      <c r="D72" s="26" t="s">
        <v>61</v>
      </c>
      <c r="E72" s="20" t="s">
        <v>73</v>
      </c>
      <c r="F72" s="21">
        <v>90</v>
      </c>
      <c r="G72" s="21">
        <v>8.18</v>
      </c>
      <c r="H72" s="21">
        <v>8.32</v>
      </c>
      <c r="I72" s="21">
        <v>9.35</v>
      </c>
      <c r="J72" s="21">
        <v>145.52000000000001</v>
      </c>
      <c r="K72" s="22" t="s">
        <v>74</v>
      </c>
      <c r="L72" s="28"/>
    </row>
    <row r="73" spans="1:12" x14ac:dyDescent="0.25">
      <c r="A73" s="23"/>
      <c r="B73" s="24"/>
      <c r="C73" s="25"/>
      <c r="D73" s="26" t="s">
        <v>27</v>
      </c>
      <c r="E73" s="27" t="s">
        <v>28</v>
      </c>
      <c r="F73" s="28">
        <v>150</v>
      </c>
      <c r="G73" s="28">
        <v>5.24</v>
      </c>
      <c r="H73" s="28">
        <v>6.14</v>
      </c>
      <c r="I73" s="28">
        <v>35.24</v>
      </c>
      <c r="J73" s="28">
        <v>220.5</v>
      </c>
      <c r="K73" s="29" t="s">
        <v>29</v>
      </c>
      <c r="L73" s="28"/>
    </row>
    <row r="74" spans="1:12" x14ac:dyDescent="0.25">
      <c r="A74" s="23"/>
      <c r="B74" s="24"/>
      <c r="C74" s="25"/>
      <c r="D74" s="92" t="s">
        <v>30</v>
      </c>
      <c r="E74" s="27" t="s">
        <v>80</v>
      </c>
      <c r="F74" s="28">
        <v>200</v>
      </c>
      <c r="G74" s="28">
        <v>0.3</v>
      </c>
      <c r="H74" s="28">
        <v>0</v>
      </c>
      <c r="I74" s="28">
        <v>20.100000000000001</v>
      </c>
      <c r="J74" s="28">
        <v>81</v>
      </c>
      <c r="K74" s="29" t="s">
        <v>81</v>
      </c>
      <c r="L74" s="28"/>
    </row>
    <row r="75" spans="1:12" x14ac:dyDescent="0.25">
      <c r="A75" s="23"/>
      <c r="B75" s="24"/>
      <c r="C75" s="25"/>
      <c r="D75" s="26" t="s">
        <v>45</v>
      </c>
      <c r="E75" s="27" t="s">
        <v>34</v>
      </c>
      <c r="F75" s="28">
        <v>30</v>
      </c>
      <c r="G75" s="28">
        <v>2.2799999999999998</v>
      </c>
      <c r="H75" s="28">
        <v>0.24</v>
      </c>
      <c r="I75" s="28">
        <v>14.76</v>
      </c>
      <c r="J75" s="28">
        <v>70.5</v>
      </c>
      <c r="K75" s="29" t="s">
        <v>46</v>
      </c>
      <c r="L75" s="28"/>
    </row>
    <row r="76" spans="1:12" x14ac:dyDescent="0.25">
      <c r="A76" s="23"/>
      <c r="B76" s="24"/>
      <c r="C76" s="25"/>
      <c r="D76" s="26" t="s">
        <v>47</v>
      </c>
      <c r="E76" s="27" t="s">
        <v>72</v>
      </c>
      <c r="F76" s="28">
        <v>30</v>
      </c>
      <c r="G76" s="28">
        <v>1.98</v>
      </c>
      <c r="H76" s="28">
        <v>0.36</v>
      </c>
      <c r="I76" s="28">
        <v>10.199999999999999</v>
      </c>
      <c r="J76" s="28">
        <v>54.3</v>
      </c>
      <c r="K76" s="29" t="s">
        <v>49</v>
      </c>
      <c r="L76" s="28"/>
    </row>
    <row r="77" spans="1:12" x14ac:dyDescent="0.25">
      <c r="A77" s="23"/>
      <c r="B77" s="24"/>
      <c r="C77" s="25"/>
      <c r="D77" s="32"/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2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33"/>
      <c r="B79" s="34"/>
      <c r="C79" s="35"/>
      <c r="D79" s="36" t="s">
        <v>35</v>
      </c>
      <c r="E79" s="37"/>
      <c r="F79" s="38">
        <f>SUM(F70:F78)</f>
        <v>760</v>
      </c>
      <c r="G79" s="38">
        <f>SUM(G70:G78)</f>
        <v>24.78</v>
      </c>
      <c r="H79" s="38">
        <f>SUM(H70:H78)</f>
        <v>22.86</v>
      </c>
      <c r="I79" s="38">
        <f>SUM(I70:I78)</f>
        <v>112.43</v>
      </c>
      <c r="J79" s="38">
        <f>SUM(J70:J78)</f>
        <v>761.62</v>
      </c>
      <c r="K79" s="39"/>
      <c r="L79" s="38"/>
    </row>
    <row r="80" spans="1:12" ht="15.75" customHeight="1" x14ac:dyDescent="0.25">
      <c r="A80" s="44">
        <f>A62</f>
        <v>1</v>
      </c>
      <c r="B80" s="45">
        <f>B62</f>
        <v>4</v>
      </c>
      <c r="C80" s="99" t="s">
        <v>50</v>
      </c>
      <c r="D80" s="99"/>
      <c r="E80" s="46"/>
      <c r="F80" s="47">
        <f>F69+F79</f>
        <v>1260</v>
      </c>
      <c r="G80" s="47">
        <f>G69+G79</f>
        <v>42.41</v>
      </c>
      <c r="H80" s="47">
        <f>H69+H79</f>
        <v>38.129999999999995</v>
      </c>
      <c r="I80" s="47">
        <f>I69+I79</f>
        <v>199.27</v>
      </c>
      <c r="J80" s="47">
        <f>J69+J79</f>
        <v>1321.46</v>
      </c>
      <c r="K80" s="47"/>
      <c r="L80" s="47"/>
    </row>
    <row r="81" spans="1:1025" x14ac:dyDescent="0.25">
      <c r="A81" s="16">
        <v>1</v>
      </c>
      <c r="B81" s="17">
        <v>5</v>
      </c>
      <c r="C81" s="18" t="s">
        <v>23</v>
      </c>
      <c r="D81" s="19" t="s">
        <v>37</v>
      </c>
      <c r="E81" s="20" t="s">
        <v>57</v>
      </c>
      <c r="F81" s="21">
        <v>50</v>
      </c>
      <c r="G81" s="21">
        <v>0.54</v>
      </c>
      <c r="H81" s="21">
        <v>5.04</v>
      </c>
      <c r="I81" s="21">
        <v>4.54</v>
      </c>
      <c r="J81" s="21">
        <v>66</v>
      </c>
      <c r="K81" s="22" t="s">
        <v>58</v>
      </c>
      <c r="L81" s="21"/>
    </row>
    <row r="82" spans="1:1025" x14ac:dyDescent="0.25">
      <c r="A82" s="23"/>
      <c r="B82" s="24"/>
      <c r="C82" s="25"/>
      <c r="D82" s="19" t="s">
        <v>24</v>
      </c>
      <c r="E82" s="27" t="s">
        <v>113</v>
      </c>
      <c r="F82" s="28">
        <v>186</v>
      </c>
      <c r="G82" s="28">
        <v>14.81</v>
      </c>
      <c r="H82" s="28">
        <v>14.32</v>
      </c>
      <c r="I82" s="28">
        <v>59.3</v>
      </c>
      <c r="J82" s="28">
        <v>425.56</v>
      </c>
      <c r="K82" s="29" t="s">
        <v>82</v>
      </c>
      <c r="L82" s="28"/>
    </row>
    <row r="83" spans="1:1025" s="68" customFormat="1" x14ac:dyDescent="0.25">
      <c r="A83" s="73"/>
      <c r="B83" s="74"/>
      <c r="C83" s="75"/>
      <c r="D83" s="79" t="s">
        <v>114</v>
      </c>
      <c r="E83" s="76" t="s">
        <v>115</v>
      </c>
      <c r="F83" s="77">
        <v>70</v>
      </c>
      <c r="G83" s="77">
        <v>1.82</v>
      </c>
      <c r="H83" s="77">
        <v>4.45</v>
      </c>
      <c r="I83" s="77">
        <v>11</v>
      </c>
      <c r="J83" s="77">
        <v>91.35</v>
      </c>
      <c r="K83" s="78" t="s">
        <v>116</v>
      </c>
      <c r="L83" s="77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  <c r="IV83" s="69"/>
      <c r="IW83" s="69"/>
      <c r="IX83" s="69"/>
      <c r="IY83" s="69"/>
      <c r="IZ83" s="69"/>
      <c r="JA83" s="69"/>
      <c r="JB83" s="69"/>
      <c r="JC83" s="69"/>
      <c r="JD83" s="69"/>
      <c r="JE83" s="69"/>
      <c r="JF83" s="69"/>
      <c r="JG83" s="69"/>
      <c r="JH83" s="69"/>
      <c r="JI83" s="69"/>
      <c r="JJ83" s="69"/>
      <c r="JK83" s="69"/>
      <c r="JL83" s="69"/>
      <c r="JM83" s="69"/>
      <c r="JN83" s="69"/>
      <c r="JO83" s="69"/>
      <c r="JP83" s="69"/>
      <c r="JQ83" s="69"/>
      <c r="JR83" s="69"/>
      <c r="JS83" s="69"/>
      <c r="JT83" s="69"/>
      <c r="JU83" s="69"/>
      <c r="JV83" s="69"/>
      <c r="JW83" s="69"/>
      <c r="JX83" s="69"/>
      <c r="JY83" s="69"/>
      <c r="JZ83" s="69"/>
      <c r="KA83" s="69"/>
      <c r="KB83" s="69"/>
      <c r="KC83" s="69"/>
      <c r="KD83" s="69"/>
      <c r="KE83" s="69"/>
      <c r="KF83" s="69"/>
      <c r="KG83" s="69"/>
      <c r="KH83" s="69"/>
      <c r="KI83" s="69"/>
      <c r="KJ83" s="69"/>
      <c r="KK83" s="69"/>
      <c r="KL83" s="69"/>
      <c r="KM83" s="69"/>
      <c r="KN83" s="69"/>
      <c r="KO83" s="69"/>
      <c r="KP83" s="69"/>
      <c r="KQ83" s="69"/>
      <c r="KR83" s="69"/>
      <c r="KS83" s="69"/>
      <c r="KT83" s="69"/>
      <c r="KU83" s="69"/>
      <c r="KV83" s="69"/>
      <c r="KW83" s="69"/>
      <c r="KX83" s="69"/>
      <c r="KY83" s="69"/>
      <c r="KZ83" s="69"/>
      <c r="LA83" s="69"/>
      <c r="LB83" s="69"/>
      <c r="LC83" s="69"/>
      <c r="LD83" s="69"/>
      <c r="LE83" s="69"/>
      <c r="LF83" s="69"/>
      <c r="LG83" s="69"/>
      <c r="LH83" s="69"/>
      <c r="LI83" s="69"/>
      <c r="LJ83" s="69"/>
      <c r="LK83" s="69"/>
      <c r="LL83" s="69"/>
      <c r="LM83" s="69"/>
      <c r="LN83" s="69"/>
      <c r="LO83" s="69"/>
      <c r="LP83" s="69"/>
      <c r="LQ83" s="69"/>
      <c r="LR83" s="69"/>
      <c r="LS83" s="69"/>
      <c r="LT83" s="69"/>
      <c r="LU83" s="69"/>
      <c r="LV83" s="69"/>
      <c r="LW83" s="69"/>
      <c r="LX83" s="69"/>
      <c r="LY83" s="69"/>
      <c r="LZ83" s="69"/>
      <c r="MA83" s="69"/>
      <c r="MB83" s="69"/>
      <c r="MC83" s="69"/>
      <c r="MD83" s="69"/>
      <c r="ME83" s="69"/>
      <c r="MF83" s="69"/>
      <c r="MG83" s="69"/>
      <c r="MH83" s="69"/>
      <c r="MI83" s="69"/>
      <c r="MJ83" s="69"/>
      <c r="MK83" s="69"/>
      <c r="ML83" s="69"/>
      <c r="MM83" s="69"/>
      <c r="MN83" s="69"/>
      <c r="MO83" s="69"/>
      <c r="MP83" s="69"/>
      <c r="MQ83" s="69"/>
      <c r="MR83" s="69"/>
      <c r="MS83" s="69"/>
      <c r="MT83" s="69"/>
      <c r="MU83" s="69"/>
      <c r="MV83" s="69"/>
      <c r="MW83" s="69"/>
      <c r="MX83" s="69"/>
      <c r="MY83" s="69"/>
      <c r="MZ83" s="69"/>
      <c r="NA83" s="69"/>
      <c r="NB83" s="69"/>
      <c r="NC83" s="69"/>
      <c r="ND83" s="69"/>
      <c r="NE83" s="69"/>
      <c r="NF83" s="69"/>
      <c r="NG83" s="69"/>
      <c r="NH83" s="69"/>
      <c r="NI83" s="69"/>
      <c r="NJ83" s="69"/>
      <c r="NK83" s="69"/>
      <c r="NL83" s="69"/>
      <c r="NM83" s="69"/>
      <c r="NN83" s="69"/>
      <c r="NO83" s="69"/>
      <c r="NP83" s="69"/>
      <c r="NQ83" s="69"/>
      <c r="NR83" s="69"/>
      <c r="NS83" s="69"/>
      <c r="NT83" s="69"/>
      <c r="NU83" s="69"/>
      <c r="NV83" s="69"/>
      <c r="NW83" s="69"/>
      <c r="NX83" s="69"/>
      <c r="NY83" s="69"/>
      <c r="NZ83" s="69"/>
      <c r="OA83" s="69"/>
      <c r="OB83" s="69"/>
      <c r="OC83" s="69"/>
      <c r="OD83" s="69"/>
      <c r="OE83" s="69"/>
      <c r="OF83" s="69"/>
      <c r="OG83" s="69"/>
      <c r="OH83" s="69"/>
      <c r="OI83" s="69"/>
      <c r="OJ83" s="69"/>
      <c r="OK83" s="69"/>
      <c r="OL83" s="69"/>
      <c r="OM83" s="69"/>
      <c r="ON83" s="69"/>
      <c r="OO83" s="69"/>
      <c r="OP83" s="69"/>
      <c r="OQ83" s="69"/>
      <c r="OR83" s="69"/>
      <c r="OS83" s="69"/>
      <c r="OT83" s="69"/>
      <c r="OU83" s="69"/>
      <c r="OV83" s="69"/>
      <c r="OW83" s="69"/>
      <c r="OX83" s="69"/>
      <c r="OY83" s="69"/>
      <c r="OZ83" s="69"/>
      <c r="PA83" s="69"/>
      <c r="PB83" s="69"/>
      <c r="PC83" s="69"/>
      <c r="PD83" s="69"/>
      <c r="PE83" s="69"/>
      <c r="PF83" s="69"/>
      <c r="PG83" s="69"/>
      <c r="PH83" s="69"/>
      <c r="PI83" s="69"/>
      <c r="PJ83" s="69"/>
      <c r="PK83" s="69"/>
      <c r="PL83" s="69"/>
      <c r="PM83" s="69"/>
      <c r="PN83" s="69"/>
      <c r="PO83" s="69"/>
      <c r="PP83" s="69"/>
      <c r="PQ83" s="69"/>
      <c r="PR83" s="69"/>
      <c r="PS83" s="69"/>
      <c r="PT83" s="69"/>
      <c r="PU83" s="69"/>
      <c r="PV83" s="69"/>
      <c r="PW83" s="69"/>
      <c r="PX83" s="69"/>
      <c r="PY83" s="69"/>
      <c r="PZ83" s="69"/>
      <c r="QA83" s="69"/>
      <c r="QB83" s="69"/>
      <c r="QC83" s="69"/>
      <c r="QD83" s="69"/>
      <c r="QE83" s="69"/>
      <c r="QF83" s="69"/>
      <c r="QG83" s="69"/>
      <c r="QH83" s="69"/>
      <c r="QI83" s="69"/>
      <c r="QJ83" s="69"/>
      <c r="QK83" s="69"/>
      <c r="QL83" s="69"/>
      <c r="QM83" s="69"/>
      <c r="QN83" s="69"/>
      <c r="QO83" s="69"/>
      <c r="QP83" s="69"/>
      <c r="QQ83" s="69"/>
      <c r="QR83" s="69"/>
      <c r="QS83" s="69"/>
      <c r="QT83" s="69"/>
      <c r="QU83" s="69"/>
      <c r="QV83" s="69"/>
      <c r="QW83" s="69"/>
      <c r="QX83" s="69"/>
      <c r="QY83" s="69"/>
      <c r="QZ83" s="69"/>
      <c r="RA83" s="69"/>
      <c r="RB83" s="69"/>
      <c r="RC83" s="69"/>
      <c r="RD83" s="69"/>
      <c r="RE83" s="69"/>
      <c r="RF83" s="69"/>
      <c r="RG83" s="69"/>
      <c r="RH83" s="69"/>
      <c r="RI83" s="69"/>
      <c r="RJ83" s="69"/>
      <c r="RK83" s="69"/>
      <c r="RL83" s="69"/>
      <c r="RM83" s="69"/>
      <c r="RN83" s="69"/>
      <c r="RO83" s="69"/>
      <c r="RP83" s="69"/>
      <c r="RQ83" s="69"/>
      <c r="RR83" s="69"/>
      <c r="RS83" s="69"/>
      <c r="RT83" s="69"/>
      <c r="RU83" s="69"/>
      <c r="RV83" s="69"/>
      <c r="RW83" s="69"/>
      <c r="RX83" s="69"/>
      <c r="RY83" s="69"/>
      <c r="RZ83" s="69"/>
      <c r="SA83" s="69"/>
      <c r="SB83" s="69"/>
      <c r="SC83" s="69"/>
      <c r="SD83" s="69"/>
      <c r="SE83" s="69"/>
      <c r="SF83" s="69"/>
      <c r="SG83" s="69"/>
      <c r="SH83" s="69"/>
      <c r="SI83" s="69"/>
      <c r="SJ83" s="69"/>
      <c r="SK83" s="69"/>
      <c r="SL83" s="69"/>
      <c r="SM83" s="69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69"/>
      <c r="TB83" s="69"/>
      <c r="TC83" s="69"/>
      <c r="TD83" s="69"/>
      <c r="TE83" s="69"/>
      <c r="TF83" s="69"/>
      <c r="TG83" s="69"/>
      <c r="TH83" s="69"/>
      <c r="TI83" s="69"/>
      <c r="TJ83" s="69"/>
      <c r="TK83" s="69"/>
      <c r="TL83" s="69"/>
      <c r="TM83" s="69"/>
      <c r="TN83" s="69"/>
      <c r="TO83" s="69"/>
      <c r="TP83" s="69"/>
      <c r="TQ83" s="69"/>
      <c r="TR83" s="69"/>
      <c r="TS83" s="69"/>
      <c r="TT83" s="69"/>
      <c r="TU83" s="69"/>
      <c r="TV83" s="69"/>
      <c r="TW83" s="69"/>
      <c r="TX83" s="69"/>
      <c r="TY83" s="69"/>
      <c r="TZ83" s="69"/>
      <c r="UA83" s="69"/>
      <c r="UB83" s="69"/>
      <c r="UC83" s="69"/>
      <c r="UD83" s="69"/>
      <c r="UE83" s="69"/>
      <c r="UF83" s="69"/>
      <c r="UG83" s="69"/>
      <c r="UH83" s="69"/>
      <c r="UI83" s="69"/>
      <c r="UJ83" s="69"/>
      <c r="UK83" s="69"/>
      <c r="UL83" s="69"/>
      <c r="UM83" s="69"/>
      <c r="UN83" s="69"/>
      <c r="UO83" s="69"/>
      <c r="UP83" s="69"/>
      <c r="UQ83" s="69"/>
      <c r="UR83" s="69"/>
      <c r="US83" s="69"/>
      <c r="UT83" s="69"/>
      <c r="UU83" s="69"/>
      <c r="UV83" s="69"/>
      <c r="UW83" s="69"/>
      <c r="UX83" s="69"/>
      <c r="UY83" s="69"/>
      <c r="UZ83" s="69"/>
      <c r="VA83" s="69"/>
      <c r="VB83" s="69"/>
      <c r="VC83" s="69"/>
      <c r="VD83" s="69"/>
      <c r="VE83" s="69"/>
      <c r="VF83" s="69"/>
      <c r="VG83" s="69"/>
      <c r="VH83" s="69"/>
      <c r="VI83" s="69"/>
      <c r="VJ83" s="69"/>
      <c r="VK83" s="69"/>
      <c r="VL83" s="69"/>
      <c r="VM83" s="69"/>
      <c r="VN83" s="69"/>
      <c r="VO83" s="69"/>
      <c r="VP83" s="69"/>
      <c r="VQ83" s="69"/>
      <c r="VR83" s="69"/>
      <c r="VS83" s="69"/>
      <c r="VT83" s="69"/>
      <c r="VU83" s="69"/>
      <c r="VV83" s="69"/>
      <c r="VW83" s="69"/>
      <c r="VX83" s="69"/>
      <c r="VY83" s="69"/>
      <c r="VZ83" s="69"/>
      <c r="WA83" s="69"/>
      <c r="WB83" s="69"/>
      <c r="WC83" s="69"/>
      <c r="WD83" s="69"/>
      <c r="WE83" s="69"/>
      <c r="WF83" s="69"/>
      <c r="WG83" s="69"/>
      <c r="WH83" s="69"/>
      <c r="WI83" s="69"/>
      <c r="WJ83" s="69"/>
      <c r="WK83" s="69"/>
      <c r="WL83" s="69"/>
      <c r="WM83" s="69"/>
      <c r="WN83" s="69"/>
      <c r="WO83" s="69"/>
      <c r="WP83" s="69"/>
      <c r="WQ83" s="69"/>
      <c r="WR83" s="69"/>
      <c r="WS83" s="69"/>
      <c r="WT83" s="69"/>
      <c r="WU83" s="69"/>
      <c r="WV83" s="69"/>
      <c r="WW83" s="69"/>
      <c r="WX83" s="69"/>
      <c r="WY83" s="69"/>
      <c r="WZ83" s="69"/>
      <c r="XA83" s="69"/>
      <c r="XB83" s="69"/>
      <c r="XC83" s="69"/>
      <c r="XD83" s="69"/>
      <c r="XE83" s="69"/>
      <c r="XF83" s="69"/>
      <c r="XG83" s="69"/>
      <c r="XH83" s="69"/>
      <c r="XI83" s="69"/>
      <c r="XJ83" s="69"/>
      <c r="XK83" s="69"/>
      <c r="XL83" s="69"/>
      <c r="XM83" s="69"/>
      <c r="XN83" s="69"/>
      <c r="XO83" s="69"/>
      <c r="XP83" s="69"/>
      <c r="XQ83" s="69"/>
      <c r="XR83" s="69"/>
      <c r="XS83" s="69"/>
      <c r="XT83" s="69"/>
      <c r="XU83" s="69"/>
      <c r="XV83" s="69"/>
      <c r="XW83" s="69"/>
      <c r="XX83" s="69"/>
      <c r="XY83" s="69"/>
      <c r="XZ83" s="69"/>
      <c r="YA83" s="69"/>
      <c r="YB83" s="69"/>
      <c r="YC83" s="69"/>
      <c r="YD83" s="69"/>
      <c r="YE83" s="69"/>
      <c r="YF83" s="69"/>
      <c r="YG83" s="69"/>
      <c r="YH83" s="69"/>
      <c r="YI83" s="69"/>
      <c r="YJ83" s="69"/>
      <c r="YK83" s="69"/>
      <c r="YL83" s="69"/>
      <c r="YM83" s="69"/>
      <c r="YN83" s="69"/>
      <c r="YO83" s="69"/>
      <c r="YP83" s="69"/>
      <c r="YQ83" s="69"/>
      <c r="YR83" s="69"/>
      <c r="YS83" s="69"/>
      <c r="YT83" s="69"/>
      <c r="YU83" s="69"/>
      <c r="YV83" s="69"/>
      <c r="YW83" s="69"/>
      <c r="YX83" s="69"/>
      <c r="YY83" s="69"/>
      <c r="YZ83" s="69"/>
      <c r="ZA83" s="69"/>
      <c r="ZB83" s="69"/>
      <c r="ZC83" s="69"/>
      <c r="ZD83" s="69"/>
      <c r="ZE83" s="69"/>
      <c r="ZF83" s="69"/>
      <c r="ZG83" s="69"/>
      <c r="ZH83" s="69"/>
      <c r="ZI83" s="69"/>
      <c r="ZJ83" s="69"/>
      <c r="ZK83" s="69"/>
      <c r="ZL83" s="69"/>
      <c r="ZM83" s="69"/>
      <c r="ZN83" s="69"/>
      <c r="ZO83" s="69"/>
      <c r="ZP83" s="69"/>
      <c r="ZQ83" s="69"/>
      <c r="ZR83" s="69"/>
      <c r="ZS83" s="69"/>
      <c r="ZT83" s="69"/>
      <c r="ZU83" s="69"/>
      <c r="ZV83" s="69"/>
      <c r="ZW83" s="69"/>
      <c r="ZX83" s="69"/>
      <c r="ZY83" s="69"/>
      <c r="ZZ83" s="69"/>
      <c r="AAA83" s="69"/>
      <c r="AAB83" s="69"/>
      <c r="AAC83" s="69"/>
      <c r="AAD83" s="69"/>
      <c r="AAE83" s="69"/>
      <c r="AAF83" s="69"/>
      <c r="AAG83" s="69"/>
      <c r="AAH83" s="69"/>
      <c r="AAI83" s="69"/>
      <c r="AAJ83" s="69"/>
      <c r="AAK83" s="69"/>
      <c r="AAL83" s="69"/>
      <c r="AAM83" s="69"/>
      <c r="AAN83" s="69"/>
      <c r="AAO83" s="69"/>
      <c r="AAP83" s="69"/>
      <c r="AAQ83" s="69"/>
      <c r="AAR83" s="69"/>
      <c r="AAS83" s="69"/>
      <c r="AAT83" s="69"/>
      <c r="AAU83" s="69"/>
      <c r="AAV83" s="69"/>
      <c r="AAW83" s="69"/>
      <c r="AAX83" s="69"/>
      <c r="AAY83" s="69"/>
      <c r="AAZ83" s="69"/>
      <c r="ABA83" s="69"/>
      <c r="ABB83" s="69"/>
      <c r="ABC83" s="69"/>
      <c r="ABD83" s="69"/>
      <c r="ABE83" s="69"/>
      <c r="ABF83" s="69"/>
      <c r="ABG83" s="69"/>
      <c r="ABH83" s="69"/>
      <c r="ABI83" s="69"/>
      <c r="ABJ83" s="69"/>
      <c r="ABK83" s="69"/>
      <c r="ABL83" s="69"/>
      <c r="ABM83" s="69"/>
      <c r="ABN83" s="69"/>
      <c r="ABO83" s="69"/>
      <c r="ABP83" s="69"/>
      <c r="ABQ83" s="69"/>
      <c r="ABR83" s="69"/>
      <c r="ABS83" s="69"/>
      <c r="ABT83" s="69"/>
      <c r="ABU83" s="69"/>
      <c r="ABV83" s="69"/>
      <c r="ABW83" s="69"/>
      <c r="ABX83" s="69"/>
      <c r="ABY83" s="69"/>
      <c r="ABZ83" s="69"/>
      <c r="ACA83" s="69"/>
      <c r="ACB83" s="69"/>
      <c r="ACC83" s="69"/>
      <c r="ACD83" s="69"/>
      <c r="ACE83" s="69"/>
      <c r="ACF83" s="69"/>
      <c r="ACG83" s="69"/>
      <c r="ACH83" s="69"/>
      <c r="ACI83" s="69"/>
      <c r="ACJ83" s="69"/>
      <c r="ACK83" s="69"/>
      <c r="ACL83" s="69"/>
      <c r="ACM83" s="69"/>
      <c r="ACN83" s="69"/>
      <c r="ACO83" s="69"/>
      <c r="ACP83" s="69"/>
      <c r="ACQ83" s="69"/>
      <c r="ACR83" s="69"/>
      <c r="ACS83" s="69"/>
      <c r="ACT83" s="69"/>
      <c r="ACU83" s="69"/>
      <c r="ACV83" s="69"/>
      <c r="ACW83" s="69"/>
      <c r="ACX83" s="69"/>
      <c r="ACY83" s="69"/>
      <c r="ACZ83" s="69"/>
      <c r="ADA83" s="69"/>
      <c r="ADB83" s="69"/>
      <c r="ADC83" s="69"/>
      <c r="ADD83" s="69"/>
      <c r="ADE83" s="69"/>
      <c r="ADF83" s="69"/>
      <c r="ADG83" s="69"/>
      <c r="ADH83" s="69"/>
      <c r="ADI83" s="69"/>
      <c r="ADJ83" s="69"/>
      <c r="ADK83" s="69"/>
      <c r="ADL83" s="69"/>
      <c r="ADM83" s="69"/>
      <c r="ADN83" s="69"/>
      <c r="ADO83" s="69"/>
      <c r="ADP83" s="69"/>
      <c r="ADQ83" s="69"/>
      <c r="ADR83" s="69"/>
      <c r="ADS83" s="69"/>
      <c r="ADT83" s="69"/>
      <c r="ADU83" s="69"/>
      <c r="ADV83" s="69"/>
      <c r="ADW83" s="69"/>
      <c r="ADX83" s="69"/>
      <c r="ADY83" s="69"/>
      <c r="ADZ83" s="69"/>
      <c r="AEA83" s="69"/>
      <c r="AEB83" s="69"/>
      <c r="AEC83" s="69"/>
      <c r="AED83" s="69"/>
      <c r="AEE83" s="69"/>
      <c r="AEF83" s="69"/>
      <c r="AEG83" s="69"/>
      <c r="AEH83" s="69"/>
      <c r="AEI83" s="69"/>
      <c r="AEJ83" s="69"/>
      <c r="AEK83" s="69"/>
      <c r="AEL83" s="69"/>
      <c r="AEM83" s="69"/>
      <c r="AEN83" s="69"/>
      <c r="AEO83" s="69"/>
      <c r="AEP83" s="69"/>
      <c r="AEQ83" s="69"/>
      <c r="AER83" s="69"/>
      <c r="AES83" s="69"/>
      <c r="AET83" s="69"/>
      <c r="AEU83" s="69"/>
      <c r="AEV83" s="69"/>
      <c r="AEW83" s="69"/>
      <c r="AEX83" s="69"/>
      <c r="AEY83" s="69"/>
      <c r="AEZ83" s="69"/>
      <c r="AFA83" s="69"/>
      <c r="AFB83" s="69"/>
      <c r="AFC83" s="69"/>
      <c r="AFD83" s="69"/>
      <c r="AFE83" s="69"/>
      <c r="AFF83" s="69"/>
      <c r="AFG83" s="69"/>
      <c r="AFH83" s="69"/>
      <c r="AFI83" s="69"/>
      <c r="AFJ83" s="69"/>
      <c r="AFK83" s="69"/>
      <c r="AFL83" s="69"/>
      <c r="AFM83" s="69"/>
      <c r="AFN83" s="69"/>
      <c r="AFO83" s="69"/>
      <c r="AFP83" s="69"/>
      <c r="AFQ83" s="69"/>
      <c r="AFR83" s="69"/>
      <c r="AFS83" s="69"/>
      <c r="AFT83" s="69"/>
      <c r="AFU83" s="69"/>
      <c r="AFV83" s="69"/>
      <c r="AFW83" s="69"/>
      <c r="AFX83" s="69"/>
      <c r="AFY83" s="69"/>
      <c r="AFZ83" s="69"/>
      <c r="AGA83" s="69"/>
      <c r="AGB83" s="69"/>
      <c r="AGC83" s="69"/>
      <c r="AGD83" s="69"/>
      <c r="AGE83" s="69"/>
      <c r="AGF83" s="69"/>
      <c r="AGG83" s="69"/>
      <c r="AGH83" s="69"/>
      <c r="AGI83" s="69"/>
      <c r="AGJ83" s="69"/>
      <c r="AGK83" s="69"/>
      <c r="AGL83" s="69"/>
      <c r="AGM83" s="69"/>
      <c r="AGN83" s="69"/>
      <c r="AGO83" s="69"/>
      <c r="AGP83" s="69"/>
      <c r="AGQ83" s="69"/>
      <c r="AGR83" s="69"/>
      <c r="AGS83" s="69"/>
      <c r="AGT83" s="69"/>
      <c r="AGU83" s="69"/>
      <c r="AGV83" s="69"/>
      <c r="AGW83" s="69"/>
      <c r="AGX83" s="69"/>
      <c r="AGY83" s="69"/>
      <c r="AGZ83" s="69"/>
      <c r="AHA83" s="69"/>
      <c r="AHB83" s="69"/>
      <c r="AHC83" s="69"/>
      <c r="AHD83" s="69"/>
      <c r="AHE83" s="69"/>
      <c r="AHF83" s="69"/>
      <c r="AHG83" s="69"/>
      <c r="AHH83" s="69"/>
      <c r="AHI83" s="69"/>
      <c r="AHJ83" s="69"/>
      <c r="AHK83" s="69"/>
      <c r="AHL83" s="69"/>
      <c r="AHM83" s="69"/>
      <c r="AHN83" s="69"/>
      <c r="AHO83" s="69"/>
      <c r="AHP83" s="69"/>
      <c r="AHQ83" s="69"/>
      <c r="AHR83" s="69"/>
      <c r="AHS83" s="69"/>
      <c r="AHT83" s="69"/>
      <c r="AHU83" s="69"/>
      <c r="AHV83" s="69"/>
      <c r="AHW83" s="69"/>
      <c r="AHX83" s="69"/>
      <c r="AHY83" s="69"/>
      <c r="AHZ83" s="69"/>
      <c r="AIA83" s="69"/>
      <c r="AIB83" s="69"/>
      <c r="AIC83" s="69"/>
      <c r="AID83" s="69"/>
      <c r="AIE83" s="69"/>
      <c r="AIF83" s="69"/>
      <c r="AIG83" s="69"/>
      <c r="AIH83" s="69"/>
      <c r="AII83" s="69"/>
      <c r="AIJ83" s="69"/>
      <c r="AIK83" s="69"/>
      <c r="AIL83" s="69"/>
      <c r="AIM83" s="69"/>
      <c r="AIN83" s="69"/>
      <c r="AIO83" s="69"/>
      <c r="AIP83" s="69"/>
      <c r="AIQ83" s="69"/>
      <c r="AIR83" s="69"/>
      <c r="AIS83" s="69"/>
      <c r="AIT83" s="69"/>
      <c r="AIU83" s="69"/>
      <c r="AIV83" s="69"/>
      <c r="AIW83" s="69"/>
      <c r="AIX83" s="69"/>
      <c r="AIY83" s="69"/>
      <c r="AIZ83" s="69"/>
      <c r="AJA83" s="69"/>
      <c r="AJB83" s="69"/>
      <c r="AJC83" s="69"/>
      <c r="AJD83" s="69"/>
      <c r="AJE83" s="69"/>
      <c r="AJF83" s="69"/>
      <c r="AJG83" s="69"/>
      <c r="AJH83" s="69"/>
      <c r="AJI83" s="69"/>
      <c r="AJJ83" s="69"/>
      <c r="AJK83" s="69"/>
      <c r="AJL83" s="69"/>
      <c r="AJM83" s="69"/>
      <c r="AJN83" s="69"/>
      <c r="AJO83" s="69"/>
      <c r="AJP83" s="69"/>
      <c r="AJQ83" s="69"/>
      <c r="AJR83" s="69"/>
      <c r="AJS83" s="69"/>
      <c r="AJT83" s="69"/>
      <c r="AJU83" s="69"/>
      <c r="AJV83" s="69"/>
      <c r="AJW83" s="69"/>
      <c r="AJX83" s="69"/>
      <c r="AJY83" s="69"/>
      <c r="AJZ83" s="69"/>
      <c r="AKA83" s="69"/>
      <c r="AKB83" s="69"/>
      <c r="AKC83" s="69"/>
      <c r="AKD83" s="69"/>
      <c r="AKE83" s="69"/>
      <c r="AKF83" s="69"/>
      <c r="AKG83" s="69"/>
      <c r="AKH83" s="69"/>
      <c r="AKI83" s="69"/>
      <c r="AKJ83" s="69"/>
      <c r="AKK83" s="69"/>
      <c r="AKL83" s="69"/>
      <c r="AKM83" s="69"/>
      <c r="AKN83" s="69"/>
      <c r="AKO83" s="69"/>
      <c r="AKP83" s="69"/>
      <c r="AKQ83" s="69"/>
      <c r="AKR83" s="69"/>
      <c r="AKS83" s="69"/>
      <c r="AKT83" s="69"/>
      <c r="AKU83" s="69"/>
      <c r="AKV83" s="69"/>
      <c r="AKW83" s="69"/>
      <c r="AKX83" s="69"/>
      <c r="AKY83" s="69"/>
      <c r="AKZ83" s="69"/>
      <c r="ALA83" s="69"/>
      <c r="ALB83" s="69"/>
      <c r="ALC83" s="69"/>
      <c r="ALD83" s="69"/>
      <c r="ALE83" s="69"/>
      <c r="ALF83" s="69"/>
      <c r="ALG83" s="69"/>
      <c r="ALH83" s="69"/>
      <c r="ALI83" s="69"/>
      <c r="ALJ83" s="69"/>
      <c r="ALK83" s="69"/>
      <c r="ALL83" s="69"/>
      <c r="ALM83" s="69"/>
      <c r="ALN83" s="69"/>
      <c r="ALO83" s="69"/>
      <c r="ALP83" s="69"/>
      <c r="ALQ83" s="69"/>
      <c r="ALR83" s="69"/>
      <c r="ALS83" s="69"/>
      <c r="ALT83" s="69"/>
      <c r="ALU83" s="69"/>
      <c r="ALV83" s="69"/>
      <c r="ALW83" s="69"/>
      <c r="ALX83" s="69"/>
      <c r="ALY83" s="69"/>
      <c r="ALZ83" s="69"/>
      <c r="AMA83" s="69"/>
      <c r="AMB83" s="69"/>
      <c r="AMC83" s="69"/>
      <c r="AMD83" s="69"/>
      <c r="AME83" s="69"/>
      <c r="AMF83" s="69"/>
      <c r="AMG83" s="69"/>
      <c r="AMH83" s="69"/>
      <c r="AMI83" s="69"/>
      <c r="AMJ83" s="69"/>
      <c r="AMK83" s="69"/>
    </row>
    <row r="84" spans="1:1025" x14ac:dyDescent="0.25">
      <c r="A84" s="23"/>
      <c r="B84" s="24"/>
      <c r="C84" s="25"/>
      <c r="D84" s="26" t="s">
        <v>30</v>
      </c>
      <c r="E84" s="27" t="s">
        <v>55</v>
      </c>
      <c r="F84" s="28">
        <v>200</v>
      </c>
      <c r="G84" s="28">
        <v>0.1</v>
      </c>
      <c r="H84" s="28">
        <v>0</v>
      </c>
      <c r="I84" s="28">
        <v>15</v>
      </c>
      <c r="J84" s="28">
        <v>60</v>
      </c>
      <c r="K84" s="29" t="s">
        <v>56</v>
      </c>
      <c r="L84" s="28"/>
    </row>
    <row r="85" spans="1:1025" x14ac:dyDescent="0.25">
      <c r="A85" s="23"/>
      <c r="B85" s="24"/>
      <c r="C85" s="25"/>
      <c r="D85" s="26" t="s">
        <v>75</v>
      </c>
      <c r="E85" s="27"/>
      <c r="F85" s="28"/>
      <c r="G85" s="28"/>
      <c r="H85" s="28"/>
      <c r="I85" s="28"/>
      <c r="J85" s="28"/>
      <c r="K85" s="29"/>
      <c r="L85" s="28"/>
    </row>
    <row r="86" spans="1:1025" x14ac:dyDescent="0.25">
      <c r="A86" s="23"/>
      <c r="B86" s="24"/>
      <c r="C86" s="25"/>
      <c r="D86" s="32"/>
      <c r="E86" s="27"/>
      <c r="F86" s="28"/>
      <c r="G86" s="28"/>
      <c r="H86" s="28"/>
      <c r="I86" s="28"/>
      <c r="J86" s="28"/>
      <c r="K86" s="29"/>
      <c r="L86" s="28"/>
    </row>
    <row r="87" spans="1:1025" x14ac:dyDescent="0.25">
      <c r="A87" s="23"/>
      <c r="B87" s="24"/>
      <c r="C87" s="25"/>
      <c r="D87" s="32"/>
      <c r="E87" s="27"/>
      <c r="F87" s="28"/>
      <c r="G87" s="28"/>
      <c r="H87" s="28"/>
      <c r="I87" s="28"/>
      <c r="J87" s="28"/>
      <c r="K87" s="29"/>
      <c r="L87" s="28"/>
    </row>
    <row r="88" spans="1:1025" x14ac:dyDescent="0.25">
      <c r="A88" s="33"/>
      <c r="B88" s="34"/>
      <c r="C88" s="35"/>
      <c r="D88" s="36" t="s">
        <v>35</v>
      </c>
      <c r="E88" s="37"/>
      <c r="F88" s="38">
        <f>SUM(F81:F87)</f>
        <v>506</v>
      </c>
      <c r="G88" s="38">
        <f>SUM(G81:G87)</f>
        <v>17.270000000000003</v>
      </c>
      <c r="H88" s="38">
        <f>SUM(H81:H87)</f>
        <v>23.81</v>
      </c>
      <c r="I88" s="38">
        <f>SUM(I81:I87)</f>
        <v>89.84</v>
      </c>
      <c r="J88" s="38">
        <f>SUM(J81:J87)</f>
        <v>642.91</v>
      </c>
      <c r="K88" s="39"/>
      <c r="L88" s="38"/>
    </row>
    <row r="89" spans="1:1025" x14ac:dyDescent="0.25">
      <c r="A89" s="40">
        <f>A81</f>
        <v>1</v>
      </c>
      <c r="B89" s="41">
        <f>B81</f>
        <v>5</v>
      </c>
      <c r="C89" s="42" t="s">
        <v>36</v>
      </c>
      <c r="D89" s="26" t="s">
        <v>37</v>
      </c>
      <c r="E89" s="20" t="s">
        <v>57</v>
      </c>
      <c r="F89" s="21">
        <v>60</v>
      </c>
      <c r="G89" s="21">
        <v>0.66</v>
      </c>
      <c r="H89" s="21">
        <v>6.06</v>
      </c>
      <c r="I89" s="21">
        <v>5.46</v>
      </c>
      <c r="J89" s="21">
        <v>79.2</v>
      </c>
      <c r="K89" s="22" t="s">
        <v>58</v>
      </c>
      <c r="L89" s="28"/>
    </row>
    <row r="90" spans="1:1025" x14ac:dyDescent="0.25">
      <c r="A90" s="23"/>
      <c r="B90" s="24"/>
      <c r="C90" s="25"/>
      <c r="D90" s="26" t="s">
        <v>40</v>
      </c>
      <c r="E90" s="27" t="s">
        <v>141</v>
      </c>
      <c r="F90" s="28">
        <v>200</v>
      </c>
      <c r="G90" s="28">
        <v>1.46</v>
      </c>
      <c r="H90" s="28">
        <v>4</v>
      </c>
      <c r="I90" s="28">
        <v>8.52</v>
      </c>
      <c r="J90" s="28">
        <v>76</v>
      </c>
      <c r="K90" s="29" t="s">
        <v>60</v>
      </c>
      <c r="L90" s="28"/>
    </row>
    <row r="91" spans="1:1025" x14ac:dyDescent="0.25">
      <c r="A91" s="23"/>
      <c r="B91" s="24"/>
      <c r="C91" s="25"/>
      <c r="D91" s="19" t="s">
        <v>24</v>
      </c>
      <c r="E91" s="27" t="s">
        <v>117</v>
      </c>
      <c r="F91" s="28">
        <v>90</v>
      </c>
      <c r="G91" s="28">
        <v>14.81</v>
      </c>
      <c r="H91" s="28">
        <v>11</v>
      </c>
      <c r="I91" s="28">
        <v>12.17</v>
      </c>
      <c r="J91" s="28">
        <v>206.96</v>
      </c>
      <c r="K91" s="29" t="s">
        <v>118</v>
      </c>
      <c r="L91" s="28"/>
    </row>
    <row r="92" spans="1:1025" s="68" customFormat="1" x14ac:dyDescent="0.25">
      <c r="A92" s="73"/>
      <c r="B92" s="74"/>
      <c r="C92" s="75"/>
      <c r="D92" s="79" t="s">
        <v>27</v>
      </c>
      <c r="E92" s="76" t="s">
        <v>119</v>
      </c>
      <c r="F92" s="77">
        <v>150</v>
      </c>
      <c r="G92" s="77">
        <v>14.27</v>
      </c>
      <c r="H92" s="77">
        <v>4.3899999999999997</v>
      </c>
      <c r="I92" s="77">
        <v>28.39</v>
      </c>
      <c r="J92" s="77">
        <v>210</v>
      </c>
      <c r="K92" s="78" t="s">
        <v>120</v>
      </c>
      <c r="L92" s="77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69"/>
      <c r="IM92" s="69"/>
      <c r="IN92" s="69"/>
      <c r="IO92" s="69"/>
      <c r="IP92" s="69"/>
      <c r="IQ92" s="69"/>
      <c r="IR92" s="69"/>
      <c r="IS92" s="69"/>
      <c r="IT92" s="69"/>
      <c r="IU92" s="69"/>
      <c r="IV92" s="69"/>
      <c r="IW92" s="69"/>
      <c r="IX92" s="69"/>
      <c r="IY92" s="69"/>
      <c r="IZ92" s="69"/>
      <c r="JA92" s="69"/>
      <c r="JB92" s="69"/>
      <c r="JC92" s="69"/>
      <c r="JD92" s="69"/>
      <c r="JE92" s="69"/>
      <c r="JF92" s="69"/>
      <c r="JG92" s="69"/>
      <c r="JH92" s="69"/>
      <c r="JI92" s="69"/>
      <c r="JJ92" s="69"/>
      <c r="JK92" s="69"/>
      <c r="JL92" s="69"/>
      <c r="JM92" s="69"/>
      <c r="JN92" s="69"/>
      <c r="JO92" s="69"/>
      <c r="JP92" s="69"/>
      <c r="JQ92" s="69"/>
      <c r="JR92" s="69"/>
      <c r="JS92" s="69"/>
      <c r="JT92" s="69"/>
      <c r="JU92" s="69"/>
      <c r="JV92" s="69"/>
      <c r="JW92" s="69"/>
      <c r="JX92" s="69"/>
      <c r="JY92" s="69"/>
      <c r="JZ92" s="69"/>
      <c r="KA92" s="69"/>
      <c r="KB92" s="69"/>
      <c r="KC92" s="69"/>
      <c r="KD92" s="69"/>
      <c r="KE92" s="69"/>
      <c r="KF92" s="69"/>
      <c r="KG92" s="69"/>
      <c r="KH92" s="69"/>
      <c r="KI92" s="69"/>
      <c r="KJ92" s="69"/>
      <c r="KK92" s="69"/>
      <c r="KL92" s="69"/>
      <c r="KM92" s="69"/>
      <c r="KN92" s="69"/>
      <c r="KO92" s="69"/>
      <c r="KP92" s="69"/>
      <c r="KQ92" s="69"/>
      <c r="KR92" s="69"/>
      <c r="KS92" s="69"/>
      <c r="KT92" s="69"/>
      <c r="KU92" s="69"/>
      <c r="KV92" s="69"/>
      <c r="KW92" s="69"/>
      <c r="KX92" s="69"/>
      <c r="KY92" s="69"/>
      <c r="KZ92" s="69"/>
      <c r="LA92" s="69"/>
      <c r="LB92" s="69"/>
      <c r="LC92" s="69"/>
      <c r="LD92" s="69"/>
      <c r="LE92" s="69"/>
      <c r="LF92" s="69"/>
      <c r="LG92" s="69"/>
      <c r="LH92" s="69"/>
      <c r="LI92" s="69"/>
      <c r="LJ92" s="69"/>
      <c r="LK92" s="69"/>
      <c r="LL92" s="69"/>
      <c r="LM92" s="69"/>
      <c r="LN92" s="69"/>
      <c r="LO92" s="69"/>
      <c r="LP92" s="69"/>
      <c r="LQ92" s="69"/>
      <c r="LR92" s="69"/>
      <c r="LS92" s="69"/>
      <c r="LT92" s="69"/>
      <c r="LU92" s="69"/>
      <c r="LV92" s="69"/>
      <c r="LW92" s="69"/>
      <c r="LX92" s="69"/>
      <c r="LY92" s="69"/>
      <c r="LZ92" s="69"/>
      <c r="MA92" s="69"/>
      <c r="MB92" s="69"/>
      <c r="MC92" s="69"/>
      <c r="MD92" s="69"/>
      <c r="ME92" s="69"/>
      <c r="MF92" s="69"/>
      <c r="MG92" s="69"/>
      <c r="MH92" s="69"/>
      <c r="MI92" s="69"/>
      <c r="MJ92" s="69"/>
      <c r="MK92" s="69"/>
      <c r="ML92" s="69"/>
      <c r="MM92" s="69"/>
      <c r="MN92" s="69"/>
      <c r="MO92" s="69"/>
      <c r="MP92" s="69"/>
      <c r="MQ92" s="69"/>
      <c r="MR92" s="69"/>
      <c r="MS92" s="69"/>
      <c r="MT92" s="69"/>
      <c r="MU92" s="69"/>
      <c r="MV92" s="69"/>
      <c r="MW92" s="69"/>
      <c r="MX92" s="69"/>
      <c r="MY92" s="69"/>
      <c r="MZ92" s="69"/>
      <c r="NA92" s="69"/>
      <c r="NB92" s="69"/>
      <c r="NC92" s="69"/>
      <c r="ND92" s="69"/>
      <c r="NE92" s="69"/>
      <c r="NF92" s="69"/>
      <c r="NG92" s="69"/>
      <c r="NH92" s="69"/>
      <c r="NI92" s="69"/>
      <c r="NJ92" s="69"/>
      <c r="NK92" s="69"/>
      <c r="NL92" s="69"/>
      <c r="NM92" s="69"/>
      <c r="NN92" s="69"/>
      <c r="NO92" s="69"/>
      <c r="NP92" s="69"/>
      <c r="NQ92" s="69"/>
      <c r="NR92" s="69"/>
      <c r="NS92" s="69"/>
      <c r="NT92" s="69"/>
      <c r="NU92" s="69"/>
      <c r="NV92" s="69"/>
      <c r="NW92" s="69"/>
      <c r="NX92" s="69"/>
      <c r="NY92" s="69"/>
      <c r="NZ92" s="69"/>
      <c r="OA92" s="69"/>
      <c r="OB92" s="69"/>
      <c r="OC92" s="69"/>
      <c r="OD92" s="69"/>
      <c r="OE92" s="69"/>
      <c r="OF92" s="69"/>
      <c r="OG92" s="69"/>
      <c r="OH92" s="69"/>
      <c r="OI92" s="69"/>
      <c r="OJ92" s="69"/>
      <c r="OK92" s="69"/>
      <c r="OL92" s="69"/>
      <c r="OM92" s="69"/>
      <c r="ON92" s="69"/>
      <c r="OO92" s="69"/>
      <c r="OP92" s="69"/>
      <c r="OQ92" s="69"/>
      <c r="OR92" s="69"/>
      <c r="OS92" s="69"/>
      <c r="OT92" s="69"/>
      <c r="OU92" s="69"/>
      <c r="OV92" s="69"/>
      <c r="OW92" s="69"/>
      <c r="OX92" s="69"/>
      <c r="OY92" s="69"/>
      <c r="OZ92" s="69"/>
      <c r="PA92" s="69"/>
      <c r="PB92" s="69"/>
      <c r="PC92" s="69"/>
      <c r="PD92" s="69"/>
      <c r="PE92" s="69"/>
      <c r="PF92" s="69"/>
      <c r="PG92" s="69"/>
      <c r="PH92" s="69"/>
      <c r="PI92" s="69"/>
      <c r="PJ92" s="69"/>
      <c r="PK92" s="69"/>
      <c r="PL92" s="69"/>
      <c r="PM92" s="69"/>
      <c r="PN92" s="69"/>
      <c r="PO92" s="69"/>
      <c r="PP92" s="69"/>
      <c r="PQ92" s="69"/>
      <c r="PR92" s="69"/>
      <c r="PS92" s="69"/>
      <c r="PT92" s="69"/>
      <c r="PU92" s="69"/>
      <c r="PV92" s="69"/>
      <c r="PW92" s="69"/>
      <c r="PX92" s="69"/>
      <c r="PY92" s="69"/>
      <c r="PZ92" s="69"/>
      <c r="QA92" s="69"/>
      <c r="QB92" s="69"/>
      <c r="QC92" s="69"/>
      <c r="QD92" s="69"/>
      <c r="QE92" s="69"/>
      <c r="QF92" s="69"/>
      <c r="QG92" s="69"/>
      <c r="QH92" s="69"/>
      <c r="QI92" s="69"/>
      <c r="QJ92" s="69"/>
      <c r="QK92" s="69"/>
      <c r="QL92" s="69"/>
      <c r="QM92" s="69"/>
      <c r="QN92" s="69"/>
      <c r="QO92" s="69"/>
      <c r="QP92" s="69"/>
      <c r="QQ92" s="69"/>
      <c r="QR92" s="69"/>
      <c r="QS92" s="69"/>
      <c r="QT92" s="69"/>
      <c r="QU92" s="69"/>
      <c r="QV92" s="69"/>
      <c r="QW92" s="69"/>
      <c r="QX92" s="69"/>
      <c r="QY92" s="69"/>
      <c r="QZ92" s="69"/>
      <c r="RA92" s="69"/>
      <c r="RB92" s="69"/>
      <c r="RC92" s="69"/>
      <c r="RD92" s="69"/>
      <c r="RE92" s="69"/>
      <c r="RF92" s="69"/>
      <c r="RG92" s="69"/>
      <c r="RH92" s="69"/>
      <c r="RI92" s="69"/>
      <c r="RJ92" s="69"/>
      <c r="RK92" s="69"/>
      <c r="RL92" s="69"/>
      <c r="RM92" s="69"/>
      <c r="RN92" s="69"/>
      <c r="RO92" s="69"/>
      <c r="RP92" s="69"/>
      <c r="RQ92" s="69"/>
      <c r="RR92" s="69"/>
      <c r="RS92" s="69"/>
      <c r="RT92" s="69"/>
      <c r="RU92" s="69"/>
      <c r="RV92" s="69"/>
      <c r="RW92" s="69"/>
      <c r="RX92" s="69"/>
      <c r="RY92" s="69"/>
      <c r="RZ92" s="69"/>
      <c r="SA92" s="69"/>
      <c r="SB92" s="69"/>
      <c r="SC92" s="69"/>
      <c r="SD92" s="69"/>
      <c r="SE92" s="69"/>
      <c r="SF92" s="69"/>
      <c r="SG92" s="69"/>
      <c r="SH92" s="69"/>
      <c r="SI92" s="69"/>
      <c r="SJ92" s="69"/>
      <c r="SK92" s="69"/>
      <c r="SL92" s="69"/>
      <c r="SM92" s="69"/>
      <c r="SN92" s="69"/>
      <c r="SO92" s="69"/>
      <c r="SP92" s="69"/>
      <c r="SQ92" s="69"/>
      <c r="SR92" s="69"/>
      <c r="SS92" s="69"/>
      <c r="ST92" s="69"/>
      <c r="SU92" s="69"/>
      <c r="SV92" s="69"/>
      <c r="SW92" s="69"/>
      <c r="SX92" s="69"/>
      <c r="SY92" s="69"/>
      <c r="SZ92" s="69"/>
      <c r="TA92" s="69"/>
      <c r="TB92" s="69"/>
      <c r="TC92" s="69"/>
      <c r="TD92" s="69"/>
      <c r="TE92" s="69"/>
      <c r="TF92" s="69"/>
      <c r="TG92" s="69"/>
      <c r="TH92" s="69"/>
      <c r="TI92" s="69"/>
      <c r="TJ92" s="69"/>
      <c r="TK92" s="69"/>
      <c r="TL92" s="69"/>
      <c r="TM92" s="69"/>
      <c r="TN92" s="69"/>
      <c r="TO92" s="69"/>
      <c r="TP92" s="69"/>
      <c r="TQ92" s="69"/>
      <c r="TR92" s="69"/>
      <c r="TS92" s="69"/>
      <c r="TT92" s="69"/>
      <c r="TU92" s="69"/>
      <c r="TV92" s="69"/>
      <c r="TW92" s="69"/>
      <c r="TX92" s="69"/>
      <c r="TY92" s="69"/>
      <c r="TZ92" s="69"/>
      <c r="UA92" s="69"/>
      <c r="UB92" s="69"/>
      <c r="UC92" s="69"/>
      <c r="UD92" s="69"/>
      <c r="UE92" s="69"/>
      <c r="UF92" s="69"/>
      <c r="UG92" s="69"/>
      <c r="UH92" s="69"/>
      <c r="UI92" s="69"/>
      <c r="UJ92" s="69"/>
      <c r="UK92" s="69"/>
      <c r="UL92" s="69"/>
      <c r="UM92" s="69"/>
      <c r="UN92" s="69"/>
      <c r="UO92" s="69"/>
      <c r="UP92" s="69"/>
      <c r="UQ92" s="69"/>
      <c r="UR92" s="69"/>
      <c r="US92" s="69"/>
      <c r="UT92" s="69"/>
      <c r="UU92" s="69"/>
      <c r="UV92" s="69"/>
      <c r="UW92" s="69"/>
      <c r="UX92" s="69"/>
      <c r="UY92" s="69"/>
      <c r="UZ92" s="69"/>
      <c r="VA92" s="69"/>
      <c r="VB92" s="69"/>
      <c r="VC92" s="69"/>
      <c r="VD92" s="69"/>
      <c r="VE92" s="69"/>
      <c r="VF92" s="69"/>
      <c r="VG92" s="69"/>
      <c r="VH92" s="69"/>
      <c r="VI92" s="69"/>
      <c r="VJ92" s="69"/>
      <c r="VK92" s="69"/>
      <c r="VL92" s="69"/>
      <c r="VM92" s="69"/>
      <c r="VN92" s="69"/>
      <c r="VO92" s="69"/>
      <c r="VP92" s="69"/>
      <c r="VQ92" s="69"/>
      <c r="VR92" s="69"/>
      <c r="VS92" s="69"/>
      <c r="VT92" s="69"/>
      <c r="VU92" s="69"/>
      <c r="VV92" s="69"/>
      <c r="VW92" s="69"/>
      <c r="VX92" s="69"/>
      <c r="VY92" s="69"/>
      <c r="VZ92" s="69"/>
      <c r="WA92" s="69"/>
      <c r="WB92" s="69"/>
      <c r="WC92" s="69"/>
      <c r="WD92" s="69"/>
      <c r="WE92" s="69"/>
      <c r="WF92" s="69"/>
      <c r="WG92" s="69"/>
      <c r="WH92" s="69"/>
      <c r="WI92" s="69"/>
      <c r="WJ92" s="69"/>
      <c r="WK92" s="69"/>
      <c r="WL92" s="69"/>
      <c r="WM92" s="69"/>
      <c r="WN92" s="69"/>
      <c r="WO92" s="69"/>
      <c r="WP92" s="69"/>
      <c r="WQ92" s="69"/>
      <c r="WR92" s="69"/>
      <c r="WS92" s="69"/>
      <c r="WT92" s="69"/>
      <c r="WU92" s="69"/>
      <c r="WV92" s="69"/>
      <c r="WW92" s="69"/>
      <c r="WX92" s="69"/>
      <c r="WY92" s="69"/>
      <c r="WZ92" s="69"/>
      <c r="XA92" s="69"/>
      <c r="XB92" s="69"/>
      <c r="XC92" s="69"/>
      <c r="XD92" s="69"/>
      <c r="XE92" s="69"/>
      <c r="XF92" s="69"/>
      <c r="XG92" s="69"/>
      <c r="XH92" s="69"/>
      <c r="XI92" s="69"/>
      <c r="XJ92" s="69"/>
      <c r="XK92" s="69"/>
      <c r="XL92" s="69"/>
      <c r="XM92" s="69"/>
      <c r="XN92" s="69"/>
      <c r="XO92" s="69"/>
      <c r="XP92" s="69"/>
      <c r="XQ92" s="69"/>
      <c r="XR92" s="69"/>
      <c r="XS92" s="69"/>
      <c r="XT92" s="69"/>
      <c r="XU92" s="69"/>
      <c r="XV92" s="69"/>
      <c r="XW92" s="69"/>
      <c r="XX92" s="69"/>
      <c r="XY92" s="69"/>
      <c r="XZ92" s="69"/>
      <c r="YA92" s="69"/>
      <c r="YB92" s="69"/>
      <c r="YC92" s="69"/>
      <c r="YD92" s="69"/>
      <c r="YE92" s="69"/>
      <c r="YF92" s="69"/>
      <c r="YG92" s="69"/>
      <c r="YH92" s="69"/>
      <c r="YI92" s="69"/>
      <c r="YJ92" s="69"/>
      <c r="YK92" s="69"/>
      <c r="YL92" s="69"/>
      <c r="YM92" s="69"/>
      <c r="YN92" s="69"/>
      <c r="YO92" s="69"/>
      <c r="YP92" s="69"/>
      <c r="YQ92" s="69"/>
      <c r="YR92" s="69"/>
      <c r="YS92" s="69"/>
      <c r="YT92" s="69"/>
      <c r="YU92" s="69"/>
      <c r="YV92" s="69"/>
      <c r="YW92" s="69"/>
      <c r="YX92" s="69"/>
      <c r="YY92" s="69"/>
      <c r="YZ92" s="69"/>
      <c r="ZA92" s="69"/>
      <c r="ZB92" s="69"/>
      <c r="ZC92" s="69"/>
      <c r="ZD92" s="69"/>
      <c r="ZE92" s="69"/>
      <c r="ZF92" s="69"/>
      <c r="ZG92" s="69"/>
      <c r="ZH92" s="69"/>
      <c r="ZI92" s="69"/>
      <c r="ZJ92" s="69"/>
      <c r="ZK92" s="69"/>
      <c r="ZL92" s="69"/>
      <c r="ZM92" s="69"/>
      <c r="ZN92" s="69"/>
      <c r="ZO92" s="69"/>
      <c r="ZP92" s="69"/>
      <c r="ZQ92" s="69"/>
      <c r="ZR92" s="69"/>
      <c r="ZS92" s="69"/>
      <c r="ZT92" s="69"/>
      <c r="ZU92" s="69"/>
      <c r="ZV92" s="69"/>
      <c r="ZW92" s="69"/>
      <c r="ZX92" s="69"/>
      <c r="ZY92" s="69"/>
      <c r="ZZ92" s="69"/>
      <c r="AAA92" s="69"/>
      <c r="AAB92" s="69"/>
      <c r="AAC92" s="69"/>
      <c r="AAD92" s="69"/>
      <c r="AAE92" s="69"/>
      <c r="AAF92" s="69"/>
      <c r="AAG92" s="69"/>
      <c r="AAH92" s="69"/>
      <c r="AAI92" s="69"/>
      <c r="AAJ92" s="69"/>
      <c r="AAK92" s="69"/>
      <c r="AAL92" s="69"/>
      <c r="AAM92" s="69"/>
      <c r="AAN92" s="69"/>
      <c r="AAO92" s="69"/>
      <c r="AAP92" s="69"/>
      <c r="AAQ92" s="69"/>
      <c r="AAR92" s="69"/>
      <c r="AAS92" s="69"/>
      <c r="AAT92" s="69"/>
      <c r="AAU92" s="69"/>
      <c r="AAV92" s="69"/>
      <c r="AAW92" s="69"/>
      <c r="AAX92" s="69"/>
      <c r="AAY92" s="69"/>
      <c r="AAZ92" s="69"/>
      <c r="ABA92" s="69"/>
      <c r="ABB92" s="69"/>
      <c r="ABC92" s="69"/>
      <c r="ABD92" s="69"/>
      <c r="ABE92" s="69"/>
      <c r="ABF92" s="69"/>
      <c r="ABG92" s="69"/>
      <c r="ABH92" s="69"/>
      <c r="ABI92" s="69"/>
      <c r="ABJ92" s="69"/>
      <c r="ABK92" s="69"/>
      <c r="ABL92" s="69"/>
      <c r="ABM92" s="69"/>
      <c r="ABN92" s="69"/>
      <c r="ABO92" s="69"/>
      <c r="ABP92" s="69"/>
      <c r="ABQ92" s="69"/>
      <c r="ABR92" s="69"/>
      <c r="ABS92" s="69"/>
      <c r="ABT92" s="69"/>
      <c r="ABU92" s="69"/>
      <c r="ABV92" s="69"/>
      <c r="ABW92" s="69"/>
      <c r="ABX92" s="69"/>
      <c r="ABY92" s="69"/>
      <c r="ABZ92" s="69"/>
      <c r="ACA92" s="69"/>
      <c r="ACB92" s="69"/>
      <c r="ACC92" s="69"/>
      <c r="ACD92" s="69"/>
      <c r="ACE92" s="69"/>
      <c r="ACF92" s="69"/>
      <c r="ACG92" s="69"/>
      <c r="ACH92" s="69"/>
      <c r="ACI92" s="69"/>
      <c r="ACJ92" s="69"/>
      <c r="ACK92" s="69"/>
      <c r="ACL92" s="69"/>
      <c r="ACM92" s="69"/>
      <c r="ACN92" s="69"/>
      <c r="ACO92" s="69"/>
      <c r="ACP92" s="69"/>
      <c r="ACQ92" s="69"/>
      <c r="ACR92" s="69"/>
      <c r="ACS92" s="69"/>
      <c r="ACT92" s="69"/>
      <c r="ACU92" s="69"/>
      <c r="ACV92" s="69"/>
      <c r="ACW92" s="69"/>
      <c r="ACX92" s="69"/>
      <c r="ACY92" s="69"/>
      <c r="ACZ92" s="69"/>
      <c r="ADA92" s="69"/>
      <c r="ADB92" s="69"/>
      <c r="ADC92" s="69"/>
      <c r="ADD92" s="69"/>
      <c r="ADE92" s="69"/>
      <c r="ADF92" s="69"/>
      <c r="ADG92" s="69"/>
      <c r="ADH92" s="69"/>
      <c r="ADI92" s="69"/>
      <c r="ADJ92" s="69"/>
      <c r="ADK92" s="69"/>
      <c r="ADL92" s="69"/>
      <c r="ADM92" s="69"/>
      <c r="ADN92" s="69"/>
      <c r="ADO92" s="69"/>
      <c r="ADP92" s="69"/>
      <c r="ADQ92" s="69"/>
      <c r="ADR92" s="69"/>
      <c r="ADS92" s="69"/>
      <c r="ADT92" s="69"/>
      <c r="ADU92" s="69"/>
      <c r="ADV92" s="69"/>
      <c r="ADW92" s="69"/>
      <c r="ADX92" s="69"/>
      <c r="ADY92" s="69"/>
      <c r="ADZ92" s="69"/>
      <c r="AEA92" s="69"/>
      <c r="AEB92" s="69"/>
      <c r="AEC92" s="69"/>
      <c r="AED92" s="69"/>
      <c r="AEE92" s="69"/>
      <c r="AEF92" s="69"/>
      <c r="AEG92" s="69"/>
      <c r="AEH92" s="69"/>
      <c r="AEI92" s="69"/>
      <c r="AEJ92" s="69"/>
      <c r="AEK92" s="69"/>
      <c r="AEL92" s="69"/>
      <c r="AEM92" s="69"/>
      <c r="AEN92" s="69"/>
      <c r="AEO92" s="69"/>
      <c r="AEP92" s="69"/>
      <c r="AEQ92" s="69"/>
      <c r="AER92" s="69"/>
      <c r="AES92" s="69"/>
      <c r="AET92" s="69"/>
      <c r="AEU92" s="69"/>
      <c r="AEV92" s="69"/>
      <c r="AEW92" s="69"/>
      <c r="AEX92" s="69"/>
      <c r="AEY92" s="69"/>
      <c r="AEZ92" s="69"/>
      <c r="AFA92" s="69"/>
      <c r="AFB92" s="69"/>
      <c r="AFC92" s="69"/>
      <c r="AFD92" s="69"/>
      <c r="AFE92" s="69"/>
      <c r="AFF92" s="69"/>
      <c r="AFG92" s="69"/>
      <c r="AFH92" s="69"/>
      <c r="AFI92" s="69"/>
      <c r="AFJ92" s="69"/>
      <c r="AFK92" s="69"/>
      <c r="AFL92" s="69"/>
      <c r="AFM92" s="69"/>
      <c r="AFN92" s="69"/>
      <c r="AFO92" s="69"/>
      <c r="AFP92" s="69"/>
      <c r="AFQ92" s="69"/>
      <c r="AFR92" s="69"/>
      <c r="AFS92" s="69"/>
      <c r="AFT92" s="69"/>
      <c r="AFU92" s="69"/>
      <c r="AFV92" s="69"/>
      <c r="AFW92" s="69"/>
      <c r="AFX92" s="69"/>
      <c r="AFY92" s="69"/>
      <c r="AFZ92" s="69"/>
      <c r="AGA92" s="69"/>
      <c r="AGB92" s="69"/>
      <c r="AGC92" s="69"/>
      <c r="AGD92" s="69"/>
      <c r="AGE92" s="69"/>
      <c r="AGF92" s="69"/>
      <c r="AGG92" s="69"/>
      <c r="AGH92" s="69"/>
      <c r="AGI92" s="69"/>
      <c r="AGJ92" s="69"/>
      <c r="AGK92" s="69"/>
      <c r="AGL92" s="69"/>
      <c r="AGM92" s="69"/>
      <c r="AGN92" s="69"/>
      <c r="AGO92" s="69"/>
      <c r="AGP92" s="69"/>
      <c r="AGQ92" s="69"/>
      <c r="AGR92" s="69"/>
      <c r="AGS92" s="69"/>
      <c r="AGT92" s="69"/>
      <c r="AGU92" s="69"/>
      <c r="AGV92" s="69"/>
      <c r="AGW92" s="69"/>
      <c r="AGX92" s="69"/>
      <c r="AGY92" s="69"/>
      <c r="AGZ92" s="69"/>
      <c r="AHA92" s="69"/>
      <c r="AHB92" s="69"/>
      <c r="AHC92" s="69"/>
      <c r="AHD92" s="69"/>
      <c r="AHE92" s="69"/>
      <c r="AHF92" s="69"/>
      <c r="AHG92" s="69"/>
      <c r="AHH92" s="69"/>
      <c r="AHI92" s="69"/>
      <c r="AHJ92" s="69"/>
      <c r="AHK92" s="69"/>
      <c r="AHL92" s="69"/>
      <c r="AHM92" s="69"/>
      <c r="AHN92" s="69"/>
      <c r="AHO92" s="69"/>
      <c r="AHP92" s="69"/>
      <c r="AHQ92" s="69"/>
      <c r="AHR92" s="69"/>
      <c r="AHS92" s="69"/>
      <c r="AHT92" s="69"/>
      <c r="AHU92" s="69"/>
      <c r="AHV92" s="69"/>
      <c r="AHW92" s="69"/>
      <c r="AHX92" s="69"/>
      <c r="AHY92" s="69"/>
      <c r="AHZ92" s="69"/>
      <c r="AIA92" s="69"/>
      <c r="AIB92" s="69"/>
      <c r="AIC92" s="69"/>
      <c r="AID92" s="69"/>
      <c r="AIE92" s="69"/>
      <c r="AIF92" s="69"/>
      <c r="AIG92" s="69"/>
      <c r="AIH92" s="69"/>
      <c r="AII92" s="69"/>
      <c r="AIJ92" s="69"/>
      <c r="AIK92" s="69"/>
      <c r="AIL92" s="69"/>
      <c r="AIM92" s="69"/>
      <c r="AIN92" s="69"/>
      <c r="AIO92" s="69"/>
      <c r="AIP92" s="69"/>
      <c r="AIQ92" s="69"/>
      <c r="AIR92" s="69"/>
      <c r="AIS92" s="69"/>
      <c r="AIT92" s="69"/>
      <c r="AIU92" s="69"/>
      <c r="AIV92" s="69"/>
      <c r="AIW92" s="69"/>
      <c r="AIX92" s="69"/>
      <c r="AIY92" s="69"/>
      <c r="AIZ92" s="69"/>
      <c r="AJA92" s="69"/>
      <c r="AJB92" s="69"/>
      <c r="AJC92" s="69"/>
      <c r="AJD92" s="69"/>
      <c r="AJE92" s="69"/>
      <c r="AJF92" s="69"/>
      <c r="AJG92" s="69"/>
      <c r="AJH92" s="69"/>
      <c r="AJI92" s="69"/>
      <c r="AJJ92" s="69"/>
      <c r="AJK92" s="69"/>
      <c r="AJL92" s="69"/>
      <c r="AJM92" s="69"/>
      <c r="AJN92" s="69"/>
      <c r="AJO92" s="69"/>
      <c r="AJP92" s="69"/>
      <c r="AJQ92" s="69"/>
      <c r="AJR92" s="69"/>
      <c r="AJS92" s="69"/>
      <c r="AJT92" s="69"/>
      <c r="AJU92" s="69"/>
      <c r="AJV92" s="69"/>
      <c r="AJW92" s="69"/>
      <c r="AJX92" s="69"/>
      <c r="AJY92" s="69"/>
      <c r="AJZ92" s="69"/>
      <c r="AKA92" s="69"/>
      <c r="AKB92" s="69"/>
      <c r="AKC92" s="69"/>
      <c r="AKD92" s="69"/>
      <c r="AKE92" s="69"/>
      <c r="AKF92" s="69"/>
      <c r="AKG92" s="69"/>
      <c r="AKH92" s="69"/>
      <c r="AKI92" s="69"/>
      <c r="AKJ92" s="69"/>
      <c r="AKK92" s="69"/>
      <c r="AKL92" s="69"/>
      <c r="AKM92" s="69"/>
      <c r="AKN92" s="69"/>
      <c r="AKO92" s="69"/>
      <c r="AKP92" s="69"/>
      <c r="AKQ92" s="69"/>
      <c r="AKR92" s="69"/>
      <c r="AKS92" s="69"/>
      <c r="AKT92" s="69"/>
      <c r="AKU92" s="69"/>
      <c r="AKV92" s="69"/>
      <c r="AKW92" s="69"/>
      <c r="AKX92" s="69"/>
      <c r="AKY92" s="69"/>
      <c r="AKZ92" s="69"/>
      <c r="ALA92" s="69"/>
      <c r="ALB92" s="69"/>
      <c r="ALC92" s="69"/>
      <c r="ALD92" s="69"/>
      <c r="ALE92" s="69"/>
      <c r="ALF92" s="69"/>
      <c r="ALG92" s="69"/>
      <c r="ALH92" s="69"/>
      <c r="ALI92" s="69"/>
      <c r="ALJ92" s="69"/>
      <c r="ALK92" s="69"/>
      <c r="ALL92" s="69"/>
      <c r="ALM92" s="69"/>
      <c r="ALN92" s="69"/>
      <c r="ALO92" s="69"/>
      <c r="ALP92" s="69"/>
      <c r="ALQ92" s="69"/>
      <c r="ALR92" s="69"/>
      <c r="ALS92" s="69"/>
      <c r="ALT92" s="69"/>
      <c r="ALU92" s="69"/>
      <c r="ALV92" s="69"/>
      <c r="ALW92" s="69"/>
      <c r="ALX92" s="69"/>
      <c r="ALY92" s="69"/>
      <c r="ALZ92" s="69"/>
      <c r="AMA92" s="69"/>
      <c r="AMB92" s="69"/>
      <c r="AMC92" s="69"/>
      <c r="AMD92" s="69"/>
      <c r="AME92" s="69"/>
      <c r="AMF92" s="69"/>
      <c r="AMG92" s="69"/>
      <c r="AMH92" s="69"/>
      <c r="AMI92" s="69"/>
      <c r="AMJ92" s="69"/>
      <c r="AMK92" s="69"/>
    </row>
    <row r="93" spans="1:1025" x14ac:dyDescent="0.25">
      <c r="A93" s="23"/>
      <c r="B93" s="24"/>
      <c r="C93" s="25"/>
      <c r="D93" s="92" t="s">
        <v>30</v>
      </c>
      <c r="E93" s="27" t="s">
        <v>62</v>
      </c>
      <c r="F93" s="28">
        <v>180</v>
      </c>
      <c r="G93" s="28">
        <v>0.5</v>
      </c>
      <c r="H93" s="28">
        <v>0</v>
      </c>
      <c r="I93" s="28">
        <v>25.1</v>
      </c>
      <c r="J93" s="28">
        <v>102.41</v>
      </c>
      <c r="K93" s="29" t="s">
        <v>63</v>
      </c>
      <c r="L93" s="28"/>
    </row>
    <row r="94" spans="1:1025" x14ac:dyDescent="0.25">
      <c r="A94" s="23"/>
      <c r="B94" s="24"/>
      <c r="C94" s="25"/>
      <c r="D94" s="26" t="s">
        <v>45</v>
      </c>
      <c r="E94" s="27" t="s">
        <v>34</v>
      </c>
      <c r="F94" s="28">
        <v>75</v>
      </c>
      <c r="G94" s="28">
        <v>5.7</v>
      </c>
      <c r="H94" s="28">
        <v>0.6</v>
      </c>
      <c r="I94" s="28">
        <v>36.9</v>
      </c>
      <c r="J94" s="28">
        <v>176.25</v>
      </c>
      <c r="K94" s="29" t="s">
        <v>46</v>
      </c>
      <c r="L94" s="28"/>
    </row>
    <row r="95" spans="1:1025" x14ac:dyDescent="0.25">
      <c r="A95" s="23"/>
      <c r="B95" s="24"/>
      <c r="C95" s="25"/>
      <c r="D95" s="32"/>
      <c r="E95" s="76"/>
      <c r="F95" s="28"/>
      <c r="G95" s="28"/>
      <c r="H95" s="28"/>
      <c r="I95" s="28"/>
      <c r="J95" s="28"/>
      <c r="K95" s="29"/>
      <c r="L95" s="28"/>
    </row>
    <row r="96" spans="1:1025" x14ac:dyDescent="0.25">
      <c r="A96" s="23"/>
      <c r="B96" s="24"/>
      <c r="C96" s="25"/>
      <c r="D96" s="32"/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33"/>
      <c r="B97" s="34"/>
      <c r="C97" s="35"/>
      <c r="D97" s="36" t="s">
        <v>35</v>
      </c>
      <c r="E97" s="37"/>
      <c r="F97" s="38">
        <f>SUM(F89:F96)</f>
        <v>755</v>
      </c>
      <c r="G97" s="38">
        <f>SUM(G89:G96)</f>
        <v>37.4</v>
      </c>
      <c r="H97" s="38">
        <f>SUM(H89:H96)</f>
        <v>26.05</v>
      </c>
      <c r="I97" s="38">
        <f>SUM(I89:I96)</f>
        <v>116.53999999999999</v>
      </c>
      <c r="J97" s="38">
        <f>SUM(J89:J96)</f>
        <v>850.81999999999994</v>
      </c>
      <c r="K97" s="39"/>
      <c r="L97" s="38"/>
    </row>
    <row r="98" spans="1:12" ht="15.75" customHeight="1" x14ac:dyDescent="0.25">
      <c r="A98" s="44">
        <f>A81</f>
        <v>1</v>
      </c>
      <c r="B98" s="45">
        <f>B81</f>
        <v>5</v>
      </c>
      <c r="C98" s="99" t="s">
        <v>50</v>
      </c>
      <c r="D98" s="99"/>
      <c r="E98" s="46"/>
      <c r="F98" s="47">
        <f>F88+F97</f>
        <v>1261</v>
      </c>
      <c r="G98" s="47">
        <f>G88+G97</f>
        <v>54.67</v>
      </c>
      <c r="H98" s="47">
        <f>H88+H97</f>
        <v>49.86</v>
      </c>
      <c r="I98" s="47">
        <f>I88+I97</f>
        <v>206.38</v>
      </c>
      <c r="J98" s="47">
        <f>J88+J97</f>
        <v>1493.73</v>
      </c>
      <c r="K98" s="47"/>
      <c r="L98" s="47"/>
    </row>
    <row r="99" spans="1:12" x14ac:dyDescent="0.25">
      <c r="A99" s="16">
        <v>2</v>
      </c>
      <c r="B99" s="17">
        <v>1</v>
      </c>
      <c r="C99" s="18" t="s">
        <v>23</v>
      </c>
      <c r="D99" s="49" t="s">
        <v>24</v>
      </c>
      <c r="E99" s="20" t="s">
        <v>25</v>
      </c>
      <c r="F99" s="21">
        <v>100</v>
      </c>
      <c r="G99" s="21">
        <v>9.15</v>
      </c>
      <c r="H99" s="21">
        <v>23.8</v>
      </c>
      <c r="I99" s="21">
        <v>3.94</v>
      </c>
      <c r="J99" s="21">
        <v>266.56</v>
      </c>
      <c r="K99" s="22" t="s">
        <v>26</v>
      </c>
      <c r="L99" s="21"/>
    </row>
    <row r="100" spans="1:12" x14ac:dyDescent="0.25">
      <c r="A100" s="23"/>
      <c r="B100" s="24"/>
      <c r="C100" s="25"/>
      <c r="D100" s="26" t="s">
        <v>27</v>
      </c>
      <c r="E100" s="27" t="s">
        <v>84</v>
      </c>
      <c r="F100" s="28">
        <v>160</v>
      </c>
      <c r="G100" s="28">
        <v>4.8</v>
      </c>
      <c r="H100" s="28">
        <v>7.2</v>
      </c>
      <c r="I100" s="28">
        <v>23.84</v>
      </c>
      <c r="J100" s="28">
        <v>182.4</v>
      </c>
      <c r="K100" s="29" t="s">
        <v>85</v>
      </c>
      <c r="L100" s="28"/>
    </row>
    <row r="101" spans="1:12" x14ac:dyDescent="0.25">
      <c r="A101" s="23"/>
      <c r="B101" s="24"/>
      <c r="C101" s="25"/>
      <c r="D101" s="26" t="s">
        <v>30</v>
      </c>
      <c r="E101" s="27" t="s">
        <v>31</v>
      </c>
      <c r="F101" s="28">
        <v>200</v>
      </c>
      <c r="G101" s="28">
        <v>7.0000000000000007E-2</v>
      </c>
      <c r="H101" s="28">
        <v>0.01</v>
      </c>
      <c r="I101" s="28">
        <v>15.31</v>
      </c>
      <c r="J101" s="28">
        <v>61.62</v>
      </c>
      <c r="K101" s="29" t="s">
        <v>32</v>
      </c>
      <c r="L101" s="28"/>
    </row>
    <row r="102" spans="1:12" x14ac:dyDescent="0.25">
      <c r="A102" s="23"/>
      <c r="B102" s="24"/>
      <c r="C102" s="25"/>
      <c r="D102" s="26" t="s">
        <v>33</v>
      </c>
      <c r="E102" s="27" t="s">
        <v>34</v>
      </c>
      <c r="F102" s="28">
        <v>55</v>
      </c>
      <c r="G102" s="28">
        <v>4.18</v>
      </c>
      <c r="H102" s="28">
        <v>0.44</v>
      </c>
      <c r="I102" s="28">
        <v>27.06</v>
      </c>
      <c r="J102" s="28">
        <v>129.25</v>
      </c>
      <c r="K102" s="29" t="s">
        <v>46</v>
      </c>
      <c r="L102" s="28"/>
    </row>
    <row r="103" spans="1:12" x14ac:dyDescent="0.25">
      <c r="A103" s="23"/>
      <c r="B103" s="24"/>
      <c r="C103" s="25"/>
      <c r="D103" s="26" t="s">
        <v>75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2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2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33"/>
      <c r="B106" s="34"/>
      <c r="C106" s="35"/>
      <c r="D106" s="36" t="s">
        <v>35</v>
      </c>
      <c r="E106" s="37"/>
      <c r="F106" s="38">
        <f>SUM(F99:F105)</f>
        <v>515</v>
      </c>
      <c r="G106" s="38">
        <f>SUM(G99:G105)</f>
        <v>18.2</v>
      </c>
      <c r="H106" s="38">
        <f>SUM(H99:H105)</f>
        <v>31.450000000000003</v>
      </c>
      <c r="I106" s="38">
        <f>SUM(I99:I105)</f>
        <v>70.150000000000006</v>
      </c>
      <c r="J106" s="38">
        <f>SUM(J99:J105)</f>
        <v>639.83000000000004</v>
      </c>
      <c r="K106" s="39"/>
      <c r="L106" s="38"/>
    </row>
    <row r="107" spans="1:12" x14ac:dyDescent="0.25">
      <c r="A107" s="40">
        <f>A99</f>
        <v>2</v>
      </c>
      <c r="B107" s="41">
        <f>B99</f>
        <v>1</v>
      </c>
      <c r="C107" s="42" t="s">
        <v>36</v>
      </c>
      <c r="D107" s="26" t="s">
        <v>37</v>
      </c>
      <c r="E107" s="27" t="s">
        <v>122</v>
      </c>
      <c r="F107" s="28">
        <v>60</v>
      </c>
      <c r="G107" s="28">
        <v>0.61</v>
      </c>
      <c r="H107" s="28">
        <v>5.3</v>
      </c>
      <c r="I107" s="28">
        <v>6.3</v>
      </c>
      <c r="J107" s="28">
        <v>75.459999999999994</v>
      </c>
      <c r="K107" s="29" t="s">
        <v>123</v>
      </c>
      <c r="L107" s="28"/>
    </row>
    <row r="108" spans="1:12" x14ac:dyDescent="0.25">
      <c r="A108" s="23"/>
      <c r="B108" s="24"/>
      <c r="C108" s="25"/>
      <c r="D108" s="26" t="s">
        <v>40</v>
      </c>
      <c r="E108" s="27" t="s">
        <v>124</v>
      </c>
      <c r="F108" s="28">
        <v>200</v>
      </c>
      <c r="G108" s="28">
        <v>3.03</v>
      </c>
      <c r="H108" s="28">
        <v>5.0199999999999996</v>
      </c>
      <c r="I108" s="28">
        <v>10.52</v>
      </c>
      <c r="J108" s="28">
        <v>99.42</v>
      </c>
      <c r="K108" s="29" t="s">
        <v>125</v>
      </c>
      <c r="L108" s="28"/>
    </row>
    <row r="109" spans="1:12" x14ac:dyDescent="0.25">
      <c r="A109" s="23"/>
      <c r="B109" s="24"/>
      <c r="C109" s="25"/>
      <c r="D109" s="43" t="s">
        <v>61</v>
      </c>
      <c r="E109" s="20" t="s">
        <v>25</v>
      </c>
      <c r="F109" s="21">
        <v>100</v>
      </c>
      <c r="G109" s="21">
        <v>9.15</v>
      </c>
      <c r="H109" s="21">
        <v>23.8</v>
      </c>
      <c r="I109" s="21">
        <v>3.94</v>
      </c>
      <c r="J109" s="21">
        <v>266.56</v>
      </c>
      <c r="K109" s="22" t="s">
        <v>26</v>
      </c>
      <c r="L109" s="28"/>
    </row>
    <row r="110" spans="1:12" x14ac:dyDescent="0.25">
      <c r="A110" s="23"/>
      <c r="B110" s="24"/>
      <c r="C110" s="25"/>
      <c r="D110" s="26" t="s">
        <v>27</v>
      </c>
      <c r="E110" s="27" t="s">
        <v>84</v>
      </c>
      <c r="F110" s="28">
        <v>150</v>
      </c>
      <c r="G110" s="28">
        <v>4.5</v>
      </c>
      <c r="H110" s="28">
        <v>6.75</v>
      </c>
      <c r="I110" s="28">
        <v>22.35</v>
      </c>
      <c r="J110" s="28">
        <v>171</v>
      </c>
      <c r="K110" s="29" t="s">
        <v>85</v>
      </c>
      <c r="L110" s="28"/>
    </row>
    <row r="111" spans="1:12" x14ac:dyDescent="0.25">
      <c r="A111" s="23"/>
      <c r="B111" s="24"/>
      <c r="C111" s="25"/>
      <c r="D111" s="92" t="s">
        <v>30</v>
      </c>
      <c r="E111" s="27" t="s">
        <v>43</v>
      </c>
      <c r="F111" s="28">
        <v>180</v>
      </c>
      <c r="G111" s="28">
        <v>1.22</v>
      </c>
      <c r="H111" s="28">
        <v>0</v>
      </c>
      <c r="I111" s="28">
        <v>26.12</v>
      </c>
      <c r="J111" s="28">
        <v>104.57</v>
      </c>
      <c r="K111" s="29" t="s">
        <v>44</v>
      </c>
      <c r="L111" s="28"/>
    </row>
    <row r="112" spans="1:12" x14ac:dyDescent="0.25">
      <c r="A112" s="23"/>
      <c r="B112" s="24"/>
      <c r="C112" s="25"/>
      <c r="D112" s="26" t="s">
        <v>45</v>
      </c>
      <c r="E112" s="27" t="s">
        <v>34</v>
      </c>
      <c r="F112" s="28">
        <v>40</v>
      </c>
      <c r="G112" s="28">
        <v>3.04</v>
      </c>
      <c r="H112" s="28">
        <v>0.32</v>
      </c>
      <c r="I112" s="28">
        <v>19.68</v>
      </c>
      <c r="J112" s="28">
        <v>94</v>
      </c>
      <c r="K112" s="29" t="s">
        <v>46</v>
      </c>
      <c r="L112" s="30"/>
    </row>
    <row r="113" spans="1:12" x14ac:dyDescent="0.25">
      <c r="A113" s="23"/>
      <c r="B113" s="24"/>
      <c r="C113" s="25"/>
      <c r="D113" s="26" t="s">
        <v>47</v>
      </c>
      <c r="E113" s="27" t="s">
        <v>72</v>
      </c>
      <c r="F113" s="28">
        <v>40</v>
      </c>
      <c r="G113" s="28">
        <v>2.64</v>
      </c>
      <c r="H113" s="28">
        <v>0.48</v>
      </c>
      <c r="I113" s="28">
        <v>13.6</v>
      </c>
      <c r="J113" s="28">
        <v>72.400000000000006</v>
      </c>
      <c r="K113" s="29" t="s">
        <v>49</v>
      </c>
      <c r="L113" s="28"/>
    </row>
    <row r="114" spans="1:12" x14ac:dyDescent="0.25">
      <c r="A114" s="23"/>
      <c r="B114" s="24"/>
      <c r="C114" s="25"/>
      <c r="D114" s="32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2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33"/>
      <c r="B116" s="34"/>
      <c r="C116" s="35"/>
      <c r="D116" s="36" t="s">
        <v>35</v>
      </c>
      <c r="E116" s="37"/>
      <c r="F116" s="38">
        <f>SUM(F107:F115)</f>
        <v>770</v>
      </c>
      <c r="G116" s="38">
        <f>SUM(G107:G115)</f>
        <v>24.189999999999998</v>
      </c>
      <c r="H116" s="38">
        <f>SUM(H107:H115)</f>
        <v>41.67</v>
      </c>
      <c r="I116" s="38">
        <f>SUM(I107:I115)</f>
        <v>102.50999999999999</v>
      </c>
      <c r="J116" s="38">
        <f>SUM(J107:J115)</f>
        <v>883.41</v>
      </c>
      <c r="K116" s="39"/>
      <c r="L116" s="38"/>
    </row>
    <row r="117" spans="1:12" ht="15" customHeight="1" x14ac:dyDescent="0.25">
      <c r="A117" s="44">
        <f>A99</f>
        <v>2</v>
      </c>
      <c r="B117" s="45">
        <f>B99</f>
        <v>1</v>
      </c>
      <c r="C117" s="99" t="s">
        <v>50</v>
      </c>
      <c r="D117" s="99"/>
      <c r="E117" s="46"/>
      <c r="F117" s="47">
        <f>F106+F116</f>
        <v>1285</v>
      </c>
      <c r="G117" s="47">
        <f>G106+G116</f>
        <v>42.39</v>
      </c>
      <c r="H117" s="47">
        <f>H106+H116</f>
        <v>73.12</v>
      </c>
      <c r="I117" s="47">
        <f>I106+I116</f>
        <v>172.66</v>
      </c>
      <c r="J117" s="47">
        <f>J106+J116</f>
        <v>1523.24</v>
      </c>
      <c r="K117" s="47"/>
      <c r="L117" s="47"/>
    </row>
    <row r="118" spans="1:12" x14ac:dyDescent="0.25">
      <c r="A118" s="48">
        <v>2</v>
      </c>
      <c r="B118" s="24">
        <v>2</v>
      </c>
      <c r="C118" s="18" t="s">
        <v>23</v>
      </c>
      <c r="D118" s="19" t="s">
        <v>24</v>
      </c>
      <c r="E118" s="20" t="s">
        <v>86</v>
      </c>
      <c r="F118" s="21">
        <v>110</v>
      </c>
      <c r="G118" s="21">
        <v>6.36</v>
      </c>
      <c r="H118" s="21">
        <v>11.6</v>
      </c>
      <c r="I118" s="21">
        <v>8.7799999999999994</v>
      </c>
      <c r="J118" s="21">
        <v>183</v>
      </c>
      <c r="K118" s="22" t="s">
        <v>87</v>
      </c>
      <c r="L118" s="21"/>
    </row>
    <row r="119" spans="1:12" x14ac:dyDescent="0.25">
      <c r="A119" s="48"/>
      <c r="B119" s="24"/>
      <c r="C119" s="25"/>
      <c r="D119" s="26" t="s">
        <v>27</v>
      </c>
      <c r="E119" s="27" t="s">
        <v>28</v>
      </c>
      <c r="F119" s="28">
        <v>170</v>
      </c>
      <c r="G119" s="28">
        <v>5.95</v>
      </c>
      <c r="H119" s="28">
        <v>6.97</v>
      </c>
      <c r="I119" s="28">
        <v>39.950000000000003</v>
      </c>
      <c r="J119" s="28">
        <v>249.9</v>
      </c>
      <c r="K119" s="29" t="s">
        <v>29</v>
      </c>
      <c r="L119" s="28"/>
    </row>
    <row r="120" spans="1:12" x14ac:dyDescent="0.25">
      <c r="A120" s="48"/>
      <c r="B120" s="24"/>
      <c r="C120" s="25"/>
      <c r="D120" s="26" t="s">
        <v>30</v>
      </c>
      <c r="E120" s="27" t="s">
        <v>88</v>
      </c>
      <c r="F120" s="28">
        <v>200</v>
      </c>
      <c r="G120" s="28">
        <v>0</v>
      </c>
      <c r="H120" s="28">
        <v>0</v>
      </c>
      <c r="I120" s="28">
        <v>23.2</v>
      </c>
      <c r="J120" s="28">
        <v>92.8</v>
      </c>
      <c r="K120" s="29" t="s">
        <v>83</v>
      </c>
      <c r="L120" s="28"/>
    </row>
    <row r="121" spans="1:12" x14ac:dyDescent="0.25">
      <c r="A121" s="48"/>
      <c r="B121" s="24"/>
      <c r="C121" s="25"/>
      <c r="D121" s="26" t="s">
        <v>33</v>
      </c>
      <c r="E121" s="27" t="s">
        <v>34</v>
      </c>
      <c r="F121" s="28">
        <v>40</v>
      </c>
      <c r="G121" s="28">
        <v>3.04</v>
      </c>
      <c r="H121" s="28">
        <v>0.32</v>
      </c>
      <c r="I121" s="28">
        <v>19.68</v>
      </c>
      <c r="J121" s="28">
        <v>94</v>
      </c>
      <c r="K121" s="29" t="s">
        <v>46</v>
      </c>
      <c r="L121" s="28"/>
    </row>
    <row r="122" spans="1:12" x14ac:dyDescent="0.25">
      <c r="A122" s="48"/>
      <c r="B122" s="24"/>
      <c r="C122" s="25"/>
      <c r="D122" s="26" t="s">
        <v>75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8"/>
      <c r="B123" s="24"/>
      <c r="C123" s="25"/>
      <c r="D123" s="32"/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8"/>
      <c r="B124" s="24"/>
      <c r="C124" s="25"/>
      <c r="D124" s="32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50"/>
      <c r="B125" s="34"/>
      <c r="C125" s="35"/>
      <c r="D125" s="36" t="s">
        <v>35</v>
      </c>
      <c r="E125" s="37"/>
      <c r="F125" s="38">
        <f>SUM(F118:F124)</f>
        <v>520</v>
      </c>
      <c r="G125" s="38">
        <f>SUM(G118:G124)</f>
        <v>15.350000000000001</v>
      </c>
      <c r="H125" s="38">
        <f>SUM(H118:H124)</f>
        <v>18.89</v>
      </c>
      <c r="I125" s="38">
        <f>SUM(I118:I124)</f>
        <v>91.610000000000014</v>
      </c>
      <c r="J125" s="38">
        <f>SUM(J118:J124)</f>
        <v>619.69999999999993</v>
      </c>
      <c r="K125" s="39"/>
      <c r="L125" s="38"/>
    </row>
    <row r="126" spans="1:12" x14ac:dyDescent="0.25">
      <c r="A126" s="41">
        <f>A118</f>
        <v>2</v>
      </c>
      <c r="B126" s="41">
        <f>B118</f>
        <v>2</v>
      </c>
      <c r="C126" s="42" t="s">
        <v>36</v>
      </c>
      <c r="D126" s="26" t="s">
        <v>37</v>
      </c>
      <c r="E126" s="27" t="s">
        <v>89</v>
      </c>
      <c r="F126" s="28">
        <v>60</v>
      </c>
      <c r="G126" s="28">
        <v>2.86</v>
      </c>
      <c r="H126" s="28">
        <v>6.84</v>
      </c>
      <c r="I126" s="28">
        <v>5.88</v>
      </c>
      <c r="J126" s="28">
        <v>92.4</v>
      </c>
      <c r="K126" s="29" t="s">
        <v>90</v>
      </c>
      <c r="L126" s="28"/>
    </row>
    <row r="127" spans="1:12" x14ac:dyDescent="0.25">
      <c r="A127" s="48"/>
      <c r="B127" s="24"/>
      <c r="C127" s="25"/>
      <c r="D127" s="26" t="s">
        <v>40</v>
      </c>
      <c r="E127" s="27" t="s">
        <v>59</v>
      </c>
      <c r="F127" s="28">
        <v>205</v>
      </c>
      <c r="G127" s="28">
        <v>1.71</v>
      </c>
      <c r="H127" s="28">
        <v>5.19</v>
      </c>
      <c r="I127" s="28">
        <v>8.7200000000000006</v>
      </c>
      <c r="J127" s="28">
        <v>88.42</v>
      </c>
      <c r="K127" s="29" t="s">
        <v>60</v>
      </c>
      <c r="L127" s="28"/>
    </row>
    <row r="128" spans="1:12" x14ac:dyDescent="0.25">
      <c r="A128" s="48"/>
      <c r="B128" s="24"/>
      <c r="C128" s="25"/>
      <c r="D128" s="19" t="s">
        <v>24</v>
      </c>
      <c r="E128" s="20" t="s">
        <v>86</v>
      </c>
      <c r="F128" s="21">
        <v>120</v>
      </c>
      <c r="G128" s="21">
        <v>6.94</v>
      </c>
      <c r="H128" s="21">
        <v>12.65</v>
      </c>
      <c r="I128" s="21">
        <v>9.58</v>
      </c>
      <c r="J128" s="21">
        <v>199.64</v>
      </c>
      <c r="K128" s="22" t="s">
        <v>87</v>
      </c>
      <c r="L128" s="28"/>
    </row>
    <row r="129" spans="1:12" x14ac:dyDescent="0.25">
      <c r="A129" s="48"/>
      <c r="B129" s="24"/>
      <c r="C129" s="25"/>
      <c r="D129" s="26" t="s">
        <v>27</v>
      </c>
      <c r="E129" s="27" t="s">
        <v>28</v>
      </c>
      <c r="F129" s="28">
        <v>165</v>
      </c>
      <c r="G129" s="28">
        <v>5.77</v>
      </c>
      <c r="H129" s="28">
        <v>6.76</v>
      </c>
      <c r="I129" s="28">
        <v>38.770000000000003</v>
      </c>
      <c r="J129" s="28">
        <v>242.55</v>
      </c>
      <c r="K129" s="29" t="s">
        <v>29</v>
      </c>
      <c r="L129" s="28"/>
    </row>
    <row r="130" spans="1:12" x14ac:dyDescent="0.25">
      <c r="A130" s="48"/>
      <c r="B130" s="24"/>
      <c r="C130" s="25"/>
      <c r="D130" s="92" t="s">
        <v>30</v>
      </c>
      <c r="E130" s="27" t="s">
        <v>70</v>
      </c>
      <c r="F130" s="28">
        <v>200</v>
      </c>
      <c r="G130" s="28">
        <v>2.0099999999999998</v>
      </c>
      <c r="H130" s="28">
        <v>2.39</v>
      </c>
      <c r="I130" s="28">
        <v>25.65</v>
      </c>
      <c r="J130" s="28">
        <v>131.87</v>
      </c>
      <c r="K130" s="29" t="s">
        <v>71</v>
      </c>
      <c r="L130" s="28"/>
    </row>
    <row r="131" spans="1:12" x14ac:dyDescent="0.25">
      <c r="A131" s="48"/>
      <c r="B131" s="24"/>
      <c r="C131" s="25"/>
      <c r="D131" s="26" t="s">
        <v>45</v>
      </c>
      <c r="E131" s="27" t="s">
        <v>34</v>
      </c>
      <c r="F131" s="28">
        <v>40</v>
      </c>
      <c r="G131" s="28">
        <v>3.04</v>
      </c>
      <c r="H131" s="28">
        <v>0.32</v>
      </c>
      <c r="I131" s="28">
        <v>19.68</v>
      </c>
      <c r="J131" s="28">
        <v>94</v>
      </c>
      <c r="K131" s="29" t="s">
        <v>46</v>
      </c>
      <c r="L131" s="28"/>
    </row>
    <row r="132" spans="1:12" x14ac:dyDescent="0.25">
      <c r="A132" s="48"/>
      <c r="B132" s="24"/>
      <c r="C132" s="25"/>
      <c r="D132" s="26" t="s">
        <v>47</v>
      </c>
      <c r="E132" s="27" t="s">
        <v>72</v>
      </c>
      <c r="F132" s="28">
        <v>40</v>
      </c>
      <c r="G132" s="28">
        <v>2.64</v>
      </c>
      <c r="H132" s="28">
        <v>0.48</v>
      </c>
      <c r="I132" s="28">
        <v>13.6</v>
      </c>
      <c r="J132" s="28">
        <v>72.400000000000006</v>
      </c>
      <c r="K132" s="29" t="s">
        <v>49</v>
      </c>
      <c r="L132" s="28"/>
    </row>
    <row r="133" spans="1:12" x14ac:dyDescent="0.25">
      <c r="A133" s="48"/>
      <c r="B133" s="24"/>
      <c r="C133" s="25"/>
      <c r="D133" s="32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8"/>
      <c r="B134" s="24"/>
      <c r="C134" s="25"/>
      <c r="D134" s="32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50"/>
      <c r="B135" s="34"/>
      <c r="C135" s="35"/>
      <c r="D135" s="36" t="s">
        <v>35</v>
      </c>
      <c r="E135" s="37"/>
      <c r="F135" s="38">
        <f>SUM(F126:F134)</f>
        <v>830</v>
      </c>
      <c r="G135" s="38">
        <f>SUM(G126:G134)</f>
        <v>24.97</v>
      </c>
      <c r="H135" s="38">
        <f>SUM(H126:H134)</f>
        <v>34.629999999999995</v>
      </c>
      <c r="I135" s="38">
        <f>SUM(I126:I134)</f>
        <v>121.88</v>
      </c>
      <c r="J135" s="38">
        <f>SUM(J126:J134)</f>
        <v>921.28</v>
      </c>
      <c r="K135" s="39"/>
      <c r="L135" s="38"/>
    </row>
    <row r="136" spans="1:12" ht="15" customHeight="1" x14ac:dyDescent="0.25">
      <c r="A136" s="51">
        <f>A118</f>
        <v>2</v>
      </c>
      <c r="B136" s="51">
        <f>B118</f>
        <v>2</v>
      </c>
      <c r="C136" s="99" t="s">
        <v>50</v>
      </c>
      <c r="D136" s="99"/>
      <c r="E136" s="46"/>
      <c r="F136" s="47">
        <f>F125+F135</f>
        <v>1350</v>
      </c>
      <c r="G136" s="47">
        <f>G125+G135</f>
        <v>40.32</v>
      </c>
      <c r="H136" s="47">
        <f>H125+H135</f>
        <v>53.519999999999996</v>
      </c>
      <c r="I136" s="47">
        <f>I125+I135</f>
        <v>213.49</v>
      </c>
      <c r="J136" s="47">
        <f>J125+J135</f>
        <v>1540.98</v>
      </c>
      <c r="K136" s="47"/>
      <c r="L136" s="47"/>
    </row>
    <row r="137" spans="1:12" x14ac:dyDescent="0.25">
      <c r="A137" s="16">
        <v>2</v>
      </c>
      <c r="B137" s="17">
        <v>3</v>
      </c>
      <c r="C137" s="18" t="s">
        <v>23</v>
      </c>
      <c r="D137" s="19" t="s">
        <v>24</v>
      </c>
      <c r="E137" s="70" t="s">
        <v>94</v>
      </c>
      <c r="F137" s="71">
        <v>15</v>
      </c>
      <c r="G137" s="71">
        <v>3.47</v>
      </c>
      <c r="H137" s="71">
        <v>4.42</v>
      </c>
      <c r="I137" s="71">
        <v>0</v>
      </c>
      <c r="J137" s="71">
        <v>54.6</v>
      </c>
      <c r="K137" s="72" t="s">
        <v>95</v>
      </c>
      <c r="L137" s="21"/>
    </row>
    <row r="138" spans="1:12" x14ac:dyDescent="0.25">
      <c r="A138" s="23"/>
      <c r="B138" s="24"/>
      <c r="C138" s="25"/>
      <c r="D138" s="26" t="s">
        <v>27</v>
      </c>
      <c r="E138" s="62" t="s">
        <v>96</v>
      </c>
      <c r="F138" s="63">
        <v>50</v>
      </c>
      <c r="G138" s="63">
        <v>1.85</v>
      </c>
      <c r="H138" s="63">
        <v>1.1599999999999999</v>
      </c>
      <c r="I138" s="63">
        <v>27.92</v>
      </c>
      <c r="J138" s="63">
        <v>129.35</v>
      </c>
      <c r="K138" s="64" t="s">
        <v>97</v>
      </c>
      <c r="L138" s="28"/>
    </row>
    <row r="139" spans="1:12" x14ac:dyDescent="0.25">
      <c r="A139" s="23"/>
      <c r="B139" s="24"/>
      <c r="C139" s="25"/>
      <c r="D139" s="26" t="s">
        <v>30</v>
      </c>
      <c r="E139" s="76" t="s">
        <v>98</v>
      </c>
      <c r="F139" s="77">
        <v>200</v>
      </c>
      <c r="G139" s="77">
        <v>7.96</v>
      </c>
      <c r="H139" s="77">
        <v>11.66</v>
      </c>
      <c r="I139" s="77">
        <v>15.7</v>
      </c>
      <c r="J139" s="77">
        <v>182</v>
      </c>
      <c r="K139" s="78" t="s">
        <v>99</v>
      </c>
      <c r="L139" s="28"/>
    </row>
    <row r="140" spans="1:12" ht="15.75" customHeight="1" x14ac:dyDescent="0.25">
      <c r="A140" s="23"/>
      <c r="B140" s="24"/>
      <c r="C140" s="25"/>
      <c r="D140" s="26" t="s">
        <v>33</v>
      </c>
      <c r="E140" s="76" t="s">
        <v>68</v>
      </c>
      <c r="F140" s="77">
        <v>200</v>
      </c>
      <c r="G140" s="77">
        <v>0.14000000000000001</v>
      </c>
      <c r="H140" s="77">
        <v>0.04</v>
      </c>
      <c r="I140" s="77">
        <v>16.079999999999998</v>
      </c>
      <c r="J140" s="77">
        <v>64.8</v>
      </c>
      <c r="K140" s="78" t="s">
        <v>69</v>
      </c>
      <c r="L140" s="28"/>
    </row>
    <row r="141" spans="1:12" x14ac:dyDescent="0.25">
      <c r="A141" s="23"/>
      <c r="B141" s="24"/>
      <c r="C141" s="25"/>
      <c r="D141" s="26" t="s">
        <v>75</v>
      </c>
      <c r="E141" s="76" t="s">
        <v>34</v>
      </c>
      <c r="F141" s="77">
        <v>35</v>
      </c>
      <c r="G141" s="77">
        <v>2.66</v>
      </c>
      <c r="H141" s="77">
        <v>0.27</v>
      </c>
      <c r="I141" s="77">
        <v>17.22</v>
      </c>
      <c r="J141" s="77">
        <v>82.25</v>
      </c>
      <c r="K141" s="78" t="s">
        <v>46</v>
      </c>
      <c r="L141" s="28"/>
    </row>
    <row r="142" spans="1:12" x14ac:dyDescent="0.25">
      <c r="A142" s="23"/>
      <c r="B142" s="24"/>
      <c r="C142" s="25"/>
      <c r="D142" s="32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2"/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33"/>
      <c r="B144" s="34"/>
      <c r="C144" s="35"/>
      <c r="D144" s="36" t="s">
        <v>35</v>
      </c>
      <c r="E144" s="37"/>
      <c r="F144" s="38">
        <f>SUM(F137:F143)</f>
        <v>500</v>
      </c>
      <c r="G144" s="38">
        <f>SUM(G137:G143)</f>
        <v>16.080000000000002</v>
      </c>
      <c r="H144" s="38">
        <f>SUM(H137:H143)</f>
        <v>17.55</v>
      </c>
      <c r="I144" s="38">
        <f>SUM(I137:I143)</f>
        <v>76.92</v>
      </c>
      <c r="J144" s="38">
        <f>SUM(J137:J143)</f>
        <v>513</v>
      </c>
      <c r="K144" s="39"/>
      <c r="L144" s="38"/>
    </row>
    <row r="145" spans="1:12" x14ac:dyDescent="0.25">
      <c r="A145" s="40">
        <f>A137</f>
        <v>2</v>
      </c>
      <c r="B145" s="41">
        <f>B137</f>
        <v>3</v>
      </c>
      <c r="C145" s="42" t="s">
        <v>36</v>
      </c>
      <c r="D145" s="26" t="s">
        <v>37</v>
      </c>
      <c r="E145" s="76" t="s">
        <v>126</v>
      </c>
      <c r="F145" s="77">
        <v>60</v>
      </c>
      <c r="G145" s="77">
        <v>1.1399999999999999</v>
      </c>
      <c r="H145" s="77">
        <v>3.24</v>
      </c>
      <c r="I145" s="77">
        <v>8.0399999999999991</v>
      </c>
      <c r="J145" s="77">
        <v>66</v>
      </c>
      <c r="K145" s="78" t="s">
        <v>127</v>
      </c>
      <c r="L145" s="28"/>
    </row>
    <row r="146" spans="1:12" x14ac:dyDescent="0.25">
      <c r="A146" s="23"/>
      <c r="B146" s="24"/>
      <c r="C146" s="25"/>
      <c r="D146" s="26" t="s">
        <v>40</v>
      </c>
      <c r="E146" s="76" t="s">
        <v>41</v>
      </c>
      <c r="F146" s="77">
        <v>200</v>
      </c>
      <c r="G146" s="77">
        <v>1.46</v>
      </c>
      <c r="H146" s="77">
        <v>4</v>
      </c>
      <c r="I146" s="77">
        <v>8.52</v>
      </c>
      <c r="J146" s="77">
        <v>76</v>
      </c>
      <c r="K146" s="78" t="s">
        <v>42</v>
      </c>
      <c r="L146" s="28"/>
    </row>
    <row r="147" spans="1:12" x14ac:dyDescent="0.25">
      <c r="A147" s="23"/>
      <c r="B147" s="24"/>
      <c r="C147" s="25"/>
      <c r="D147" s="26" t="s">
        <v>61</v>
      </c>
      <c r="E147" s="76" t="s">
        <v>25</v>
      </c>
      <c r="F147" s="77">
        <v>110</v>
      </c>
      <c r="G147" s="77">
        <v>10.07</v>
      </c>
      <c r="H147" s="77">
        <v>26.18</v>
      </c>
      <c r="I147" s="77">
        <v>4.34</v>
      </c>
      <c r="J147" s="77">
        <v>293.22000000000003</v>
      </c>
      <c r="K147" s="78" t="s">
        <v>26</v>
      </c>
      <c r="L147" s="28"/>
    </row>
    <row r="148" spans="1:12" x14ac:dyDescent="0.25">
      <c r="A148" s="23"/>
      <c r="B148" s="24"/>
      <c r="C148" s="25"/>
      <c r="D148" s="26" t="s">
        <v>27</v>
      </c>
      <c r="E148" s="76" t="s">
        <v>100</v>
      </c>
      <c r="F148" s="77">
        <v>170</v>
      </c>
      <c r="G148" s="77">
        <v>3.4</v>
      </c>
      <c r="H148" s="77">
        <v>6.62</v>
      </c>
      <c r="I148" s="77">
        <v>24.14</v>
      </c>
      <c r="J148" s="77">
        <v>171.7</v>
      </c>
      <c r="K148" s="78" t="s">
        <v>85</v>
      </c>
      <c r="L148" s="28"/>
    </row>
    <row r="149" spans="1:12" x14ac:dyDescent="0.25">
      <c r="A149" s="23"/>
      <c r="B149" s="24"/>
      <c r="C149" s="25"/>
      <c r="D149" s="92" t="s">
        <v>30</v>
      </c>
      <c r="E149" s="76" t="s">
        <v>101</v>
      </c>
      <c r="F149" s="77">
        <v>200</v>
      </c>
      <c r="G149" s="77">
        <v>0.25</v>
      </c>
      <c r="H149" s="77">
        <v>0.25</v>
      </c>
      <c r="I149" s="77">
        <v>25.35</v>
      </c>
      <c r="J149" s="77">
        <v>104.07</v>
      </c>
      <c r="K149" s="78" t="s">
        <v>102</v>
      </c>
      <c r="L149" s="28"/>
    </row>
    <row r="150" spans="1:12" x14ac:dyDescent="0.25">
      <c r="A150" s="23"/>
      <c r="B150" s="24"/>
      <c r="C150" s="25"/>
      <c r="D150" s="26" t="s">
        <v>45</v>
      </c>
      <c r="E150" s="76" t="s">
        <v>34</v>
      </c>
      <c r="F150" s="77">
        <v>45</v>
      </c>
      <c r="G150" s="77">
        <v>3.42</v>
      </c>
      <c r="H150" s="77">
        <v>0.36</v>
      </c>
      <c r="I150" s="77">
        <v>22.14</v>
      </c>
      <c r="J150" s="77">
        <v>105.75</v>
      </c>
      <c r="K150" s="78" t="s">
        <v>46</v>
      </c>
      <c r="L150" s="30"/>
    </row>
    <row r="151" spans="1:12" x14ac:dyDescent="0.25">
      <c r="A151" s="23"/>
      <c r="B151" s="24"/>
      <c r="C151" s="25"/>
      <c r="D151" s="26" t="s">
        <v>47</v>
      </c>
      <c r="E151" s="76" t="s">
        <v>72</v>
      </c>
      <c r="F151" s="77">
        <v>40</v>
      </c>
      <c r="G151" s="77">
        <v>2.64</v>
      </c>
      <c r="H151" s="77">
        <v>0.48</v>
      </c>
      <c r="I151" s="77">
        <v>13.6</v>
      </c>
      <c r="J151" s="77">
        <v>72.400000000000006</v>
      </c>
      <c r="K151" s="78" t="s">
        <v>49</v>
      </c>
      <c r="L151" s="28"/>
    </row>
    <row r="152" spans="1:12" x14ac:dyDescent="0.25">
      <c r="A152" s="23"/>
      <c r="B152" s="24"/>
      <c r="C152" s="25"/>
      <c r="D152" s="32"/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2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33"/>
      <c r="B154" s="34"/>
      <c r="C154" s="35"/>
      <c r="D154" s="36" t="s">
        <v>35</v>
      </c>
      <c r="E154" s="37"/>
      <c r="F154" s="38">
        <f>SUM(F145:F153)</f>
        <v>825</v>
      </c>
      <c r="G154" s="38">
        <f>SUM(G145:G153)</f>
        <v>22.380000000000003</v>
      </c>
      <c r="H154" s="38">
        <f>SUM(H145:H153)</f>
        <v>41.129999999999995</v>
      </c>
      <c r="I154" s="38">
        <f>SUM(I145:I153)</f>
        <v>106.13</v>
      </c>
      <c r="J154" s="38">
        <f>SUM(J145:J153)</f>
        <v>889.14</v>
      </c>
      <c r="K154" s="39"/>
      <c r="L154" s="38"/>
    </row>
    <row r="155" spans="1:12" ht="15.75" customHeight="1" thickBot="1" x14ac:dyDescent="0.3">
      <c r="A155" s="44">
        <f>A137</f>
        <v>2</v>
      </c>
      <c r="B155" s="45">
        <f>B137</f>
        <v>3</v>
      </c>
      <c r="C155" s="99" t="s">
        <v>50</v>
      </c>
      <c r="D155" s="99"/>
      <c r="E155" s="46"/>
      <c r="F155" s="47">
        <f>F144+F154</f>
        <v>1325</v>
      </c>
      <c r="G155" s="47">
        <f>G144+G154</f>
        <v>38.460000000000008</v>
      </c>
      <c r="H155" s="47">
        <f>H144+H154</f>
        <v>58.679999999999993</v>
      </c>
      <c r="I155" s="47">
        <f>I144+I154</f>
        <v>183.05</v>
      </c>
      <c r="J155" s="47">
        <f>J144+J154</f>
        <v>1402.1399999999999</v>
      </c>
      <c r="K155" s="47"/>
      <c r="L155" s="47"/>
    </row>
    <row r="156" spans="1:12" ht="15.75" thickBot="1" x14ac:dyDescent="0.3">
      <c r="A156" s="16">
        <v>2</v>
      </c>
      <c r="B156" s="17">
        <v>4</v>
      </c>
      <c r="C156" s="18" t="s">
        <v>23</v>
      </c>
      <c r="D156" s="19" t="s">
        <v>37</v>
      </c>
      <c r="E156" s="86" t="s">
        <v>57</v>
      </c>
      <c r="F156" s="87">
        <v>75</v>
      </c>
      <c r="G156" s="87">
        <v>0.81</v>
      </c>
      <c r="H156" s="98" t="s">
        <v>131</v>
      </c>
      <c r="I156" s="87">
        <v>6.81</v>
      </c>
      <c r="J156" s="87">
        <v>99</v>
      </c>
      <c r="K156" s="88" t="s">
        <v>58</v>
      </c>
      <c r="L156" s="21"/>
    </row>
    <row r="157" spans="1:12" x14ac:dyDescent="0.25">
      <c r="A157" s="23"/>
      <c r="B157" s="24"/>
      <c r="C157" s="25"/>
      <c r="D157" s="19" t="s">
        <v>24</v>
      </c>
      <c r="E157" s="93" t="s">
        <v>132</v>
      </c>
      <c r="F157" s="94">
        <v>156</v>
      </c>
      <c r="G157" s="94">
        <v>12.42</v>
      </c>
      <c r="H157" s="94">
        <v>12.42</v>
      </c>
      <c r="I157" s="94">
        <v>64.290000000000006</v>
      </c>
      <c r="J157" s="94">
        <v>418.28</v>
      </c>
      <c r="K157" s="95" t="s">
        <v>133</v>
      </c>
      <c r="L157" s="63"/>
    </row>
    <row r="158" spans="1:12" x14ac:dyDescent="0.25">
      <c r="A158" s="23"/>
      <c r="B158" s="24"/>
      <c r="C158" s="25"/>
      <c r="D158" s="97" t="s">
        <v>114</v>
      </c>
      <c r="E158" s="93" t="s">
        <v>115</v>
      </c>
      <c r="F158" s="94">
        <v>70</v>
      </c>
      <c r="G158" s="94">
        <v>1.82</v>
      </c>
      <c r="H158" s="94">
        <v>4.45</v>
      </c>
      <c r="I158" s="94">
        <v>11</v>
      </c>
      <c r="J158" s="94">
        <v>91.35</v>
      </c>
      <c r="K158" s="95" t="s">
        <v>116</v>
      </c>
      <c r="L158" s="28"/>
    </row>
    <row r="159" spans="1:12" x14ac:dyDescent="0.25">
      <c r="A159" s="23"/>
      <c r="B159" s="24"/>
      <c r="C159" s="25"/>
      <c r="D159" s="92" t="s">
        <v>30</v>
      </c>
      <c r="E159" s="93" t="s">
        <v>55</v>
      </c>
      <c r="F159" s="94">
        <v>200</v>
      </c>
      <c r="G159" s="94" t="s">
        <v>106</v>
      </c>
      <c r="H159" s="94">
        <v>0</v>
      </c>
      <c r="I159" s="94">
        <v>15</v>
      </c>
      <c r="J159" s="94">
        <v>60</v>
      </c>
      <c r="K159" s="95" t="s">
        <v>56</v>
      </c>
      <c r="L159" s="28"/>
    </row>
    <row r="160" spans="1:12" x14ac:dyDescent="0.25">
      <c r="A160" s="23"/>
      <c r="B160" s="24"/>
      <c r="C160" s="25"/>
      <c r="D160" s="92" t="s">
        <v>75</v>
      </c>
      <c r="E160" s="93"/>
      <c r="F160" s="94"/>
      <c r="G160" s="94"/>
      <c r="H160" s="94"/>
      <c r="I160" s="94"/>
      <c r="J160" s="94"/>
      <c r="K160" s="95"/>
      <c r="L160" s="28"/>
    </row>
    <row r="161" spans="1:12" x14ac:dyDescent="0.25">
      <c r="A161" s="23"/>
      <c r="B161" s="24"/>
      <c r="C161" s="25"/>
      <c r="D161" s="32"/>
      <c r="E161" s="93"/>
      <c r="F161" s="94"/>
      <c r="G161" s="94"/>
      <c r="H161" s="94"/>
      <c r="I161" s="94"/>
      <c r="J161" s="94"/>
      <c r="K161" s="95"/>
      <c r="L161" s="28"/>
    </row>
    <row r="162" spans="1:12" x14ac:dyDescent="0.25">
      <c r="A162" s="23"/>
      <c r="B162" s="24"/>
      <c r="C162" s="25"/>
      <c r="D162" s="32"/>
      <c r="E162" s="93"/>
      <c r="F162" s="94"/>
      <c r="G162" s="94"/>
      <c r="H162" s="94"/>
      <c r="I162" s="94"/>
      <c r="J162" s="94"/>
      <c r="K162" s="95"/>
      <c r="L162" s="28"/>
    </row>
    <row r="163" spans="1:12" ht="15.75" thickBot="1" x14ac:dyDescent="0.3">
      <c r="A163" s="53"/>
      <c r="B163" s="54"/>
      <c r="C163" s="55"/>
      <c r="D163" s="36" t="s">
        <v>35</v>
      </c>
      <c r="E163" s="80"/>
      <c r="F163" s="81">
        <f>SUM(F156:F162)</f>
        <v>501</v>
      </c>
      <c r="G163" s="81">
        <f>SUM(G156:G162)</f>
        <v>15.05</v>
      </c>
      <c r="H163" s="81">
        <v>24.43</v>
      </c>
      <c r="I163" s="81">
        <f>SUM(I156:I162)</f>
        <v>97.100000000000009</v>
      </c>
      <c r="J163" s="81">
        <f>SUM(J156:J162)</f>
        <v>668.63</v>
      </c>
      <c r="K163" s="82"/>
      <c r="L163" s="58"/>
    </row>
    <row r="164" spans="1:12" x14ac:dyDescent="0.25">
      <c r="A164" s="40">
        <f>A156</f>
        <v>2</v>
      </c>
      <c r="B164" s="41">
        <f>B156</f>
        <v>4</v>
      </c>
      <c r="C164" s="42" t="s">
        <v>36</v>
      </c>
      <c r="D164" s="19" t="s">
        <v>37</v>
      </c>
      <c r="E164" s="86" t="s">
        <v>76</v>
      </c>
      <c r="F164" s="87">
        <v>60</v>
      </c>
      <c r="G164" s="87">
        <v>0.72</v>
      </c>
      <c r="H164" s="98" t="s">
        <v>134</v>
      </c>
      <c r="I164" s="87">
        <v>8.7799999999999994</v>
      </c>
      <c r="J164" s="87">
        <v>59.4</v>
      </c>
      <c r="K164" s="88" t="s">
        <v>77</v>
      </c>
      <c r="L164" s="28"/>
    </row>
    <row r="165" spans="1:12" ht="15.75" thickBot="1" x14ac:dyDescent="0.3">
      <c r="A165" s="23"/>
      <c r="B165" s="24"/>
      <c r="C165" s="25"/>
      <c r="D165" s="92" t="s">
        <v>40</v>
      </c>
      <c r="E165" s="93" t="s">
        <v>78</v>
      </c>
      <c r="F165" s="94">
        <v>200</v>
      </c>
      <c r="G165" s="94">
        <v>6.08</v>
      </c>
      <c r="H165" s="94">
        <v>4.5599999999999996</v>
      </c>
      <c r="I165" s="94">
        <v>16</v>
      </c>
      <c r="J165" s="94">
        <v>130.4</v>
      </c>
      <c r="K165" s="95" t="s">
        <v>79</v>
      </c>
      <c r="L165" s="28"/>
    </row>
    <row r="166" spans="1:12" x14ac:dyDescent="0.25">
      <c r="A166" s="23"/>
      <c r="B166" s="24"/>
      <c r="C166" s="25"/>
      <c r="D166" s="19" t="s">
        <v>24</v>
      </c>
      <c r="E166" s="93" t="s">
        <v>91</v>
      </c>
      <c r="F166" s="94">
        <v>90</v>
      </c>
      <c r="G166" s="94">
        <v>10.6</v>
      </c>
      <c r="H166" s="94">
        <v>10.15</v>
      </c>
      <c r="I166" s="94">
        <v>10.3</v>
      </c>
      <c r="J166" s="94">
        <v>168</v>
      </c>
      <c r="K166" s="95" t="s">
        <v>92</v>
      </c>
      <c r="L166" s="28"/>
    </row>
    <row r="167" spans="1:12" x14ac:dyDescent="0.25">
      <c r="A167" s="23"/>
      <c r="B167" s="24"/>
      <c r="C167" s="25"/>
      <c r="D167" s="97" t="s">
        <v>27</v>
      </c>
      <c r="E167" s="93" t="s">
        <v>135</v>
      </c>
      <c r="F167" s="94">
        <v>150</v>
      </c>
      <c r="G167" s="94">
        <v>3.45</v>
      </c>
      <c r="H167" s="94">
        <v>7.65</v>
      </c>
      <c r="I167" s="94">
        <v>16.05</v>
      </c>
      <c r="J167" s="94">
        <v>145.5</v>
      </c>
      <c r="K167" s="95" t="s">
        <v>93</v>
      </c>
      <c r="L167" s="28"/>
    </row>
    <row r="168" spans="1:12" x14ac:dyDescent="0.25">
      <c r="A168" s="23"/>
      <c r="B168" s="24"/>
      <c r="C168" s="25"/>
      <c r="D168" s="92" t="s">
        <v>30</v>
      </c>
      <c r="E168" s="93" t="s">
        <v>55</v>
      </c>
      <c r="F168" s="94">
        <v>200</v>
      </c>
      <c r="G168" s="94">
        <v>0.1</v>
      </c>
      <c r="H168" s="94">
        <v>0</v>
      </c>
      <c r="I168" s="94">
        <v>15</v>
      </c>
      <c r="J168" s="94">
        <v>60</v>
      </c>
      <c r="K168" s="95" t="s">
        <v>56</v>
      </c>
      <c r="L168" s="28"/>
    </row>
    <row r="169" spans="1:12" x14ac:dyDescent="0.25">
      <c r="A169" s="23"/>
      <c r="B169" s="24"/>
      <c r="C169" s="25"/>
      <c r="D169" s="92" t="s">
        <v>45</v>
      </c>
      <c r="E169" s="93" t="s">
        <v>34</v>
      </c>
      <c r="F169" s="94">
        <v>36</v>
      </c>
      <c r="G169" s="94">
        <v>2.74</v>
      </c>
      <c r="H169" s="94">
        <v>0.28999999999999998</v>
      </c>
      <c r="I169" s="94">
        <v>17.71</v>
      </c>
      <c r="J169" s="94">
        <v>84.6</v>
      </c>
      <c r="K169" s="95" t="s">
        <v>46</v>
      </c>
      <c r="L169" s="28"/>
    </row>
    <row r="170" spans="1:12" x14ac:dyDescent="0.25">
      <c r="A170" s="23"/>
      <c r="B170" s="24"/>
      <c r="C170" s="25"/>
      <c r="D170" s="92" t="s">
        <v>47</v>
      </c>
      <c r="E170" s="93" t="s">
        <v>72</v>
      </c>
      <c r="F170" s="94">
        <v>35</v>
      </c>
      <c r="G170" s="96">
        <v>2.31</v>
      </c>
      <c r="H170" s="94">
        <v>0.42</v>
      </c>
      <c r="I170" s="94">
        <v>11.9</v>
      </c>
      <c r="J170" s="94">
        <v>63.35</v>
      </c>
      <c r="K170" s="95" t="s">
        <v>49</v>
      </c>
      <c r="L170" s="28"/>
    </row>
    <row r="171" spans="1:12" x14ac:dyDescent="0.25">
      <c r="A171" s="23"/>
      <c r="B171" s="24"/>
      <c r="C171" s="25"/>
      <c r="D171" s="32"/>
      <c r="E171" s="93"/>
      <c r="F171" s="94"/>
      <c r="G171" s="94"/>
      <c r="H171" s="94"/>
      <c r="I171" s="94"/>
      <c r="J171" s="94"/>
      <c r="K171" s="95"/>
      <c r="L171" s="28"/>
    </row>
    <row r="172" spans="1:12" x14ac:dyDescent="0.25">
      <c r="A172" s="23"/>
      <c r="B172" s="24"/>
      <c r="C172" s="25"/>
      <c r="D172" s="32"/>
      <c r="E172" s="93"/>
      <c r="F172" s="94"/>
      <c r="G172" s="94"/>
      <c r="H172" s="94"/>
      <c r="I172" s="94"/>
      <c r="J172" s="94"/>
      <c r="K172" s="95"/>
      <c r="L172" s="28"/>
    </row>
    <row r="173" spans="1:12" x14ac:dyDescent="0.25">
      <c r="A173" s="33"/>
      <c r="B173" s="34"/>
      <c r="C173" s="35"/>
      <c r="D173" s="36" t="s">
        <v>35</v>
      </c>
      <c r="E173" s="80"/>
      <c r="F173" s="81">
        <f>SUM(F164:F172)</f>
        <v>771</v>
      </c>
      <c r="G173" s="81">
        <f>SUM(G164:G172)</f>
        <v>25.999999999999996</v>
      </c>
      <c r="H173" s="81">
        <v>26.31</v>
      </c>
      <c r="I173" s="81">
        <f>SUM(I164:I172)</f>
        <v>95.740000000000009</v>
      </c>
      <c r="J173" s="81">
        <f>SUM(J164:J172)</f>
        <v>711.25</v>
      </c>
      <c r="K173" s="82"/>
      <c r="L173" s="38"/>
    </row>
    <row r="174" spans="1:12" ht="15" customHeight="1" thickBot="1" x14ac:dyDescent="0.3">
      <c r="A174" s="44">
        <f>A156</f>
        <v>2</v>
      </c>
      <c r="B174" s="45">
        <f>B156</f>
        <v>4</v>
      </c>
      <c r="C174" s="99" t="s">
        <v>50</v>
      </c>
      <c r="D174" s="99"/>
      <c r="E174" s="46"/>
      <c r="F174" s="47">
        <f>F163+F173</f>
        <v>1272</v>
      </c>
      <c r="G174" s="47">
        <f t="shared" ref="G174:J174" si="0">G163+G173</f>
        <v>41.05</v>
      </c>
      <c r="H174" s="47">
        <f t="shared" si="0"/>
        <v>50.739999999999995</v>
      </c>
      <c r="I174" s="47">
        <f t="shared" si="0"/>
        <v>192.84000000000003</v>
      </c>
      <c r="J174" s="47">
        <f t="shared" si="0"/>
        <v>1379.88</v>
      </c>
      <c r="K174" s="47"/>
      <c r="L174" s="47"/>
    </row>
    <row r="175" spans="1:12" x14ac:dyDescent="0.25">
      <c r="A175" s="16">
        <v>2</v>
      </c>
      <c r="B175" s="17">
        <v>5</v>
      </c>
      <c r="C175" s="18" t="s">
        <v>23</v>
      </c>
      <c r="D175" s="19" t="s">
        <v>37</v>
      </c>
      <c r="E175" s="86" t="s">
        <v>64</v>
      </c>
      <c r="F175" s="87">
        <v>70</v>
      </c>
      <c r="G175" s="87">
        <v>0.98</v>
      </c>
      <c r="H175" s="98" t="s">
        <v>104</v>
      </c>
      <c r="I175" s="87">
        <v>6.03</v>
      </c>
      <c r="J175" s="87">
        <v>60.01</v>
      </c>
      <c r="K175" s="88" t="s">
        <v>65</v>
      </c>
      <c r="L175" s="21"/>
    </row>
    <row r="176" spans="1:12" x14ac:dyDescent="0.25">
      <c r="A176" s="23"/>
      <c r="B176" s="24"/>
      <c r="C176" s="25"/>
      <c r="D176" s="19" t="s">
        <v>24</v>
      </c>
      <c r="E176" s="93" t="s">
        <v>66</v>
      </c>
      <c r="F176" s="94">
        <v>190</v>
      </c>
      <c r="G176" s="94">
        <v>12.92</v>
      </c>
      <c r="H176" s="94">
        <v>13.58</v>
      </c>
      <c r="I176" s="94">
        <v>37.619999999999997</v>
      </c>
      <c r="J176" s="94">
        <v>332.5</v>
      </c>
      <c r="K176" s="95" t="s">
        <v>105</v>
      </c>
      <c r="L176" s="28"/>
    </row>
    <row r="177" spans="1:1025" s="84" customFormat="1" x14ac:dyDescent="0.25">
      <c r="A177" s="89"/>
      <c r="B177" s="90"/>
      <c r="C177" s="91"/>
      <c r="D177" s="92" t="s">
        <v>30</v>
      </c>
      <c r="E177" s="93" t="s">
        <v>31</v>
      </c>
      <c r="F177" s="94">
        <v>200</v>
      </c>
      <c r="G177" s="94" t="s">
        <v>106</v>
      </c>
      <c r="H177" s="94">
        <v>0</v>
      </c>
      <c r="I177" s="94">
        <v>15.31</v>
      </c>
      <c r="J177" s="94">
        <v>61.62</v>
      </c>
      <c r="K177" s="95" t="s">
        <v>32</v>
      </c>
      <c r="L177" s="94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5"/>
      <c r="CH177" s="85"/>
      <c r="CI177" s="85"/>
      <c r="CJ177" s="85"/>
      <c r="CK177" s="85"/>
      <c r="CL177" s="85"/>
      <c r="CM177" s="85"/>
      <c r="CN177" s="85"/>
      <c r="CO177" s="85"/>
      <c r="CP177" s="85"/>
      <c r="CQ177" s="85"/>
      <c r="CR177" s="85"/>
      <c r="CS177" s="85"/>
      <c r="CT177" s="85"/>
      <c r="CU177" s="85"/>
      <c r="CV177" s="85"/>
      <c r="CW177" s="85"/>
      <c r="CX177" s="85"/>
      <c r="CY177" s="85"/>
      <c r="CZ177" s="85"/>
      <c r="DA177" s="85"/>
      <c r="DB177" s="85"/>
      <c r="DC177" s="85"/>
      <c r="DD177" s="85"/>
      <c r="DE177" s="85"/>
      <c r="DF177" s="85"/>
      <c r="DG177" s="85"/>
      <c r="DH177" s="85"/>
      <c r="DI177" s="85"/>
      <c r="DJ177" s="85"/>
      <c r="DK177" s="85"/>
      <c r="DL177" s="85"/>
      <c r="DM177" s="85"/>
      <c r="DN177" s="85"/>
      <c r="DO177" s="85"/>
      <c r="DP177" s="85"/>
      <c r="DQ177" s="85"/>
      <c r="DR177" s="85"/>
      <c r="DS177" s="85"/>
      <c r="DT177" s="85"/>
      <c r="DU177" s="85"/>
      <c r="DV177" s="85"/>
      <c r="DW177" s="85"/>
      <c r="DX177" s="85"/>
      <c r="DY177" s="85"/>
      <c r="DZ177" s="85"/>
      <c r="EA177" s="85"/>
      <c r="EB177" s="85"/>
      <c r="EC177" s="85"/>
      <c r="ED177" s="85"/>
      <c r="EE177" s="85"/>
      <c r="EF177" s="85"/>
      <c r="EG177" s="85"/>
      <c r="EH177" s="85"/>
      <c r="EI177" s="85"/>
      <c r="EJ177" s="85"/>
      <c r="EK177" s="85"/>
      <c r="EL177" s="85"/>
      <c r="EM177" s="85"/>
      <c r="EN177" s="85"/>
      <c r="EO177" s="85"/>
      <c r="EP177" s="85"/>
      <c r="EQ177" s="85"/>
      <c r="ER177" s="85"/>
      <c r="ES177" s="85"/>
      <c r="ET177" s="85"/>
      <c r="EU177" s="85"/>
      <c r="EV177" s="85"/>
      <c r="EW177" s="85"/>
      <c r="EX177" s="85"/>
      <c r="EY177" s="85"/>
      <c r="EZ177" s="85"/>
      <c r="FA177" s="85"/>
      <c r="FB177" s="85"/>
      <c r="FC177" s="85"/>
      <c r="FD177" s="85"/>
      <c r="FE177" s="85"/>
      <c r="FF177" s="85"/>
      <c r="FG177" s="85"/>
      <c r="FH177" s="85"/>
      <c r="FI177" s="85"/>
      <c r="FJ177" s="85"/>
      <c r="FK177" s="85"/>
      <c r="FL177" s="85"/>
      <c r="FM177" s="85"/>
      <c r="FN177" s="85"/>
      <c r="FO177" s="85"/>
      <c r="FP177" s="85"/>
      <c r="FQ177" s="85"/>
      <c r="FR177" s="85"/>
      <c r="FS177" s="85"/>
      <c r="FT177" s="85"/>
      <c r="FU177" s="85"/>
      <c r="FV177" s="85"/>
      <c r="FW177" s="85"/>
      <c r="FX177" s="85"/>
      <c r="FY177" s="85"/>
      <c r="FZ177" s="85"/>
      <c r="GA177" s="85"/>
      <c r="GB177" s="85"/>
      <c r="GC177" s="85"/>
      <c r="GD177" s="85"/>
      <c r="GE177" s="85"/>
      <c r="GF177" s="85"/>
      <c r="GG177" s="85"/>
      <c r="GH177" s="85"/>
      <c r="GI177" s="85"/>
      <c r="GJ177" s="85"/>
      <c r="GK177" s="85"/>
      <c r="GL177" s="85"/>
      <c r="GM177" s="85"/>
      <c r="GN177" s="85"/>
      <c r="GO177" s="85"/>
      <c r="GP177" s="85"/>
      <c r="GQ177" s="85"/>
      <c r="GR177" s="85"/>
      <c r="GS177" s="85"/>
      <c r="GT177" s="85"/>
      <c r="GU177" s="85"/>
      <c r="GV177" s="85"/>
      <c r="GW177" s="85"/>
      <c r="GX177" s="85"/>
      <c r="GY177" s="85"/>
      <c r="GZ177" s="85"/>
      <c r="HA177" s="85"/>
      <c r="HB177" s="85"/>
      <c r="HC177" s="85"/>
      <c r="HD177" s="85"/>
      <c r="HE177" s="85"/>
      <c r="HF177" s="85"/>
      <c r="HG177" s="85"/>
      <c r="HH177" s="85"/>
      <c r="HI177" s="85"/>
      <c r="HJ177" s="85"/>
      <c r="HK177" s="85"/>
      <c r="HL177" s="85"/>
      <c r="HM177" s="85"/>
      <c r="HN177" s="85"/>
      <c r="HO177" s="85"/>
      <c r="HP177" s="85"/>
      <c r="HQ177" s="85"/>
      <c r="HR177" s="85"/>
      <c r="HS177" s="85"/>
      <c r="HT177" s="85"/>
      <c r="HU177" s="85"/>
      <c r="HV177" s="85"/>
      <c r="HW177" s="85"/>
      <c r="HX177" s="85"/>
      <c r="HY177" s="85"/>
      <c r="HZ177" s="85"/>
      <c r="IA177" s="85"/>
      <c r="IB177" s="85"/>
      <c r="IC177" s="85"/>
      <c r="ID177" s="85"/>
      <c r="IE177" s="85"/>
      <c r="IF177" s="85"/>
      <c r="IG177" s="85"/>
      <c r="IH177" s="85"/>
      <c r="II177" s="85"/>
      <c r="IJ177" s="85"/>
      <c r="IK177" s="85"/>
      <c r="IL177" s="85"/>
      <c r="IM177" s="85"/>
      <c r="IN177" s="85"/>
      <c r="IO177" s="85"/>
      <c r="IP177" s="85"/>
      <c r="IQ177" s="85"/>
      <c r="IR177" s="85"/>
      <c r="IS177" s="85"/>
      <c r="IT177" s="85"/>
      <c r="IU177" s="85"/>
      <c r="IV177" s="85"/>
      <c r="IW177" s="85"/>
      <c r="IX177" s="85"/>
      <c r="IY177" s="85"/>
      <c r="IZ177" s="85"/>
      <c r="JA177" s="85"/>
      <c r="JB177" s="85"/>
      <c r="JC177" s="85"/>
      <c r="JD177" s="85"/>
      <c r="JE177" s="85"/>
      <c r="JF177" s="85"/>
      <c r="JG177" s="85"/>
      <c r="JH177" s="85"/>
      <c r="JI177" s="85"/>
      <c r="JJ177" s="85"/>
      <c r="JK177" s="85"/>
      <c r="JL177" s="85"/>
      <c r="JM177" s="85"/>
      <c r="JN177" s="85"/>
      <c r="JO177" s="85"/>
      <c r="JP177" s="85"/>
      <c r="JQ177" s="85"/>
      <c r="JR177" s="85"/>
      <c r="JS177" s="85"/>
      <c r="JT177" s="85"/>
      <c r="JU177" s="85"/>
      <c r="JV177" s="85"/>
      <c r="JW177" s="85"/>
      <c r="JX177" s="85"/>
      <c r="JY177" s="85"/>
      <c r="JZ177" s="85"/>
      <c r="KA177" s="85"/>
      <c r="KB177" s="85"/>
      <c r="KC177" s="85"/>
      <c r="KD177" s="85"/>
      <c r="KE177" s="85"/>
      <c r="KF177" s="85"/>
      <c r="KG177" s="85"/>
      <c r="KH177" s="85"/>
      <c r="KI177" s="85"/>
      <c r="KJ177" s="85"/>
      <c r="KK177" s="85"/>
      <c r="KL177" s="85"/>
      <c r="KM177" s="85"/>
      <c r="KN177" s="85"/>
      <c r="KO177" s="85"/>
      <c r="KP177" s="85"/>
      <c r="KQ177" s="85"/>
      <c r="KR177" s="85"/>
      <c r="KS177" s="85"/>
      <c r="KT177" s="85"/>
      <c r="KU177" s="85"/>
      <c r="KV177" s="85"/>
      <c r="KW177" s="85"/>
      <c r="KX177" s="85"/>
      <c r="KY177" s="85"/>
      <c r="KZ177" s="85"/>
      <c r="LA177" s="85"/>
      <c r="LB177" s="85"/>
      <c r="LC177" s="85"/>
      <c r="LD177" s="85"/>
      <c r="LE177" s="85"/>
      <c r="LF177" s="85"/>
      <c r="LG177" s="85"/>
      <c r="LH177" s="85"/>
      <c r="LI177" s="85"/>
      <c r="LJ177" s="85"/>
      <c r="LK177" s="85"/>
      <c r="LL177" s="85"/>
      <c r="LM177" s="85"/>
      <c r="LN177" s="85"/>
      <c r="LO177" s="85"/>
      <c r="LP177" s="85"/>
      <c r="LQ177" s="85"/>
      <c r="LR177" s="85"/>
      <c r="LS177" s="85"/>
      <c r="LT177" s="85"/>
      <c r="LU177" s="85"/>
      <c r="LV177" s="85"/>
      <c r="LW177" s="85"/>
      <c r="LX177" s="85"/>
      <c r="LY177" s="85"/>
      <c r="LZ177" s="85"/>
      <c r="MA177" s="85"/>
      <c r="MB177" s="85"/>
      <c r="MC177" s="85"/>
      <c r="MD177" s="85"/>
      <c r="ME177" s="85"/>
      <c r="MF177" s="85"/>
      <c r="MG177" s="85"/>
      <c r="MH177" s="85"/>
      <c r="MI177" s="85"/>
      <c r="MJ177" s="85"/>
      <c r="MK177" s="85"/>
      <c r="ML177" s="85"/>
      <c r="MM177" s="85"/>
      <c r="MN177" s="85"/>
      <c r="MO177" s="85"/>
      <c r="MP177" s="85"/>
      <c r="MQ177" s="85"/>
      <c r="MR177" s="85"/>
      <c r="MS177" s="85"/>
      <c r="MT177" s="85"/>
      <c r="MU177" s="85"/>
      <c r="MV177" s="85"/>
      <c r="MW177" s="85"/>
      <c r="MX177" s="85"/>
      <c r="MY177" s="85"/>
      <c r="MZ177" s="85"/>
      <c r="NA177" s="85"/>
      <c r="NB177" s="85"/>
      <c r="NC177" s="85"/>
      <c r="ND177" s="85"/>
      <c r="NE177" s="85"/>
      <c r="NF177" s="85"/>
      <c r="NG177" s="85"/>
      <c r="NH177" s="85"/>
      <c r="NI177" s="85"/>
      <c r="NJ177" s="85"/>
      <c r="NK177" s="85"/>
      <c r="NL177" s="85"/>
      <c r="NM177" s="85"/>
      <c r="NN177" s="85"/>
      <c r="NO177" s="85"/>
      <c r="NP177" s="85"/>
      <c r="NQ177" s="85"/>
      <c r="NR177" s="85"/>
      <c r="NS177" s="85"/>
      <c r="NT177" s="85"/>
      <c r="NU177" s="85"/>
      <c r="NV177" s="85"/>
      <c r="NW177" s="85"/>
      <c r="NX177" s="85"/>
      <c r="NY177" s="85"/>
      <c r="NZ177" s="85"/>
      <c r="OA177" s="85"/>
      <c r="OB177" s="85"/>
      <c r="OC177" s="85"/>
      <c r="OD177" s="85"/>
      <c r="OE177" s="85"/>
      <c r="OF177" s="85"/>
      <c r="OG177" s="85"/>
      <c r="OH177" s="85"/>
      <c r="OI177" s="85"/>
      <c r="OJ177" s="85"/>
      <c r="OK177" s="85"/>
      <c r="OL177" s="85"/>
      <c r="OM177" s="85"/>
      <c r="ON177" s="85"/>
      <c r="OO177" s="85"/>
      <c r="OP177" s="85"/>
      <c r="OQ177" s="85"/>
      <c r="OR177" s="85"/>
      <c r="OS177" s="85"/>
      <c r="OT177" s="85"/>
      <c r="OU177" s="85"/>
      <c r="OV177" s="85"/>
      <c r="OW177" s="85"/>
      <c r="OX177" s="85"/>
      <c r="OY177" s="85"/>
      <c r="OZ177" s="85"/>
      <c r="PA177" s="85"/>
      <c r="PB177" s="85"/>
      <c r="PC177" s="85"/>
      <c r="PD177" s="85"/>
      <c r="PE177" s="85"/>
      <c r="PF177" s="85"/>
      <c r="PG177" s="85"/>
      <c r="PH177" s="85"/>
      <c r="PI177" s="85"/>
      <c r="PJ177" s="85"/>
      <c r="PK177" s="85"/>
      <c r="PL177" s="85"/>
      <c r="PM177" s="85"/>
      <c r="PN177" s="85"/>
      <c r="PO177" s="85"/>
      <c r="PP177" s="85"/>
      <c r="PQ177" s="85"/>
      <c r="PR177" s="85"/>
      <c r="PS177" s="85"/>
      <c r="PT177" s="85"/>
      <c r="PU177" s="85"/>
      <c r="PV177" s="85"/>
      <c r="PW177" s="85"/>
      <c r="PX177" s="85"/>
      <c r="PY177" s="85"/>
      <c r="PZ177" s="85"/>
      <c r="QA177" s="85"/>
      <c r="QB177" s="85"/>
      <c r="QC177" s="85"/>
      <c r="QD177" s="85"/>
      <c r="QE177" s="85"/>
      <c r="QF177" s="85"/>
      <c r="QG177" s="85"/>
      <c r="QH177" s="85"/>
      <c r="QI177" s="85"/>
      <c r="QJ177" s="85"/>
      <c r="QK177" s="85"/>
      <c r="QL177" s="85"/>
      <c r="QM177" s="85"/>
      <c r="QN177" s="85"/>
      <c r="QO177" s="85"/>
      <c r="QP177" s="85"/>
      <c r="QQ177" s="85"/>
      <c r="QR177" s="85"/>
      <c r="QS177" s="85"/>
      <c r="QT177" s="85"/>
      <c r="QU177" s="85"/>
      <c r="QV177" s="85"/>
      <c r="QW177" s="85"/>
      <c r="QX177" s="85"/>
      <c r="QY177" s="85"/>
      <c r="QZ177" s="85"/>
      <c r="RA177" s="85"/>
      <c r="RB177" s="85"/>
      <c r="RC177" s="85"/>
      <c r="RD177" s="85"/>
      <c r="RE177" s="85"/>
      <c r="RF177" s="85"/>
      <c r="RG177" s="85"/>
      <c r="RH177" s="85"/>
      <c r="RI177" s="85"/>
      <c r="RJ177" s="85"/>
      <c r="RK177" s="85"/>
      <c r="RL177" s="85"/>
      <c r="RM177" s="85"/>
      <c r="RN177" s="85"/>
      <c r="RO177" s="85"/>
      <c r="RP177" s="85"/>
      <c r="RQ177" s="85"/>
      <c r="RR177" s="85"/>
      <c r="RS177" s="85"/>
      <c r="RT177" s="85"/>
      <c r="RU177" s="85"/>
      <c r="RV177" s="85"/>
      <c r="RW177" s="85"/>
      <c r="RX177" s="85"/>
      <c r="RY177" s="85"/>
      <c r="RZ177" s="85"/>
      <c r="SA177" s="85"/>
      <c r="SB177" s="85"/>
      <c r="SC177" s="85"/>
      <c r="SD177" s="85"/>
      <c r="SE177" s="85"/>
      <c r="SF177" s="85"/>
      <c r="SG177" s="85"/>
      <c r="SH177" s="85"/>
      <c r="SI177" s="85"/>
      <c r="SJ177" s="85"/>
      <c r="SK177" s="85"/>
      <c r="SL177" s="85"/>
      <c r="SM177" s="85"/>
      <c r="SN177" s="85"/>
      <c r="SO177" s="85"/>
      <c r="SP177" s="85"/>
      <c r="SQ177" s="85"/>
      <c r="SR177" s="85"/>
      <c r="SS177" s="85"/>
      <c r="ST177" s="85"/>
      <c r="SU177" s="85"/>
      <c r="SV177" s="85"/>
      <c r="SW177" s="85"/>
      <c r="SX177" s="85"/>
      <c r="SY177" s="85"/>
      <c r="SZ177" s="85"/>
      <c r="TA177" s="85"/>
      <c r="TB177" s="85"/>
      <c r="TC177" s="85"/>
      <c r="TD177" s="85"/>
      <c r="TE177" s="85"/>
      <c r="TF177" s="85"/>
      <c r="TG177" s="85"/>
      <c r="TH177" s="85"/>
      <c r="TI177" s="85"/>
      <c r="TJ177" s="85"/>
      <c r="TK177" s="85"/>
      <c r="TL177" s="85"/>
      <c r="TM177" s="85"/>
      <c r="TN177" s="85"/>
      <c r="TO177" s="85"/>
      <c r="TP177" s="85"/>
      <c r="TQ177" s="85"/>
      <c r="TR177" s="85"/>
      <c r="TS177" s="85"/>
      <c r="TT177" s="85"/>
      <c r="TU177" s="85"/>
      <c r="TV177" s="85"/>
      <c r="TW177" s="85"/>
      <c r="TX177" s="85"/>
      <c r="TY177" s="85"/>
      <c r="TZ177" s="85"/>
      <c r="UA177" s="85"/>
      <c r="UB177" s="85"/>
      <c r="UC177" s="85"/>
      <c r="UD177" s="85"/>
      <c r="UE177" s="85"/>
      <c r="UF177" s="85"/>
      <c r="UG177" s="85"/>
      <c r="UH177" s="85"/>
      <c r="UI177" s="85"/>
      <c r="UJ177" s="85"/>
      <c r="UK177" s="85"/>
      <c r="UL177" s="85"/>
      <c r="UM177" s="85"/>
      <c r="UN177" s="85"/>
      <c r="UO177" s="85"/>
      <c r="UP177" s="85"/>
      <c r="UQ177" s="85"/>
      <c r="UR177" s="85"/>
      <c r="US177" s="85"/>
      <c r="UT177" s="85"/>
      <c r="UU177" s="85"/>
      <c r="UV177" s="85"/>
      <c r="UW177" s="85"/>
      <c r="UX177" s="85"/>
      <c r="UY177" s="85"/>
      <c r="UZ177" s="85"/>
      <c r="VA177" s="85"/>
      <c r="VB177" s="85"/>
      <c r="VC177" s="85"/>
      <c r="VD177" s="85"/>
      <c r="VE177" s="85"/>
      <c r="VF177" s="85"/>
      <c r="VG177" s="85"/>
      <c r="VH177" s="85"/>
      <c r="VI177" s="85"/>
      <c r="VJ177" s="85"/>
      <c r="VK177" s="85"/>
      <c r="VL177" s="85"/>
      <c r="VM177" s="85"/>
      <c r="VN177" s="85"/>
      <c r="VO177" s="85"/>
      <c r="VP177" s="85"/>
      <c r="VQ177" s="85"/>
      <c r="VR177" s="85"/>
      <c r="VS177" s="85"/>
      <c r="VT177" s="85"/>
      <c r="VU177" s="85"/>
      <c r="VV177" s="85"/>
      <c r="VW177" s="85"/>
      <c r="VX177" s="85"/>
      <c r="VY177" s="85"/>
      <c r="VZ177" s="85"/>
      <c r="WA177" s="85"/>
      <c r="WB177" s="85"/>
      <c r="WC177" s="85"/>
      <c r="WD177" s="85"/>
      <c r="WE177" s="85"/>
      <c r="WF177" s="85"/>
      <c r="WG177" s="85"/>
      <c r="WH177" s="85"/>
      <c r="WI177" s="85"/>
      <c r="WJ177" s="85"/>
      <c r="WK177" s="85"/>
      <c r="WL177" s="85"/>
      <c r="WM177" s="85"/>
      <c r="WN177" s="85"/>
      <c r="WO177" s="85"/>
      <c r="WP177" s="85"/>
      <c r="WQ177" s="85"/>
      <c r="WR177" s="85"/>
      <c r="WS177" s="85"/>
      <c r="WT177" s="85"/>
      <c r="WU177" s="85"/>
      <c r="WV177" s="85"/>
      <c r="WW177" s="85"/>
      <c r="WX177" s="85"/>
      <c r="WY177" s="85"/>
      <c r="WZ177" s="85"/>
      <c r="XA177" s="85"/>
      <c r="XB177" s="85"/>
      <c r="XC177" s="85"/>
      <c r="XD177" s="85"/>
      <c r="XE177" s="85"/>
      <c r="XF177" s="85"/>
      <c r="XG177" s="85"/>
      <c r="XH177" s="85"/>
      <c r="XI177" s="85"/>
      <c r="XJ177" s="85"/>
      <c r="XK177" s="85"/>
      <c r="XL177" s="85"/>
      <c r="XM177" s="85"/>
      <c r="XN177" s="85"/>
      <c r="XO177" s="85"/>
      <c r="XP177" s="85"/>
      <c r="XQ177" s="85"/>
      <c r="XR177" s="85"/>
      <c r="XS177" s="85"/>
      <c r="XT177" s="85"/>
      <c r="XU177" s="85"/>
      <c r="XV177" s="85"/>
      <c r="XW177" s="85"/>
      <c r="XX177" s="85"/>
      <c r="XY177" s="85"/>
      <c r="XZ177" s="85"/>
      <c r="YA177" s="85"/>
      <c r="YB177" s="85"/>
      <c r="YC177" s="85"/>
      <c r="YD177" s="85"/>
      <c r="YE177" s="85"/>
      <c r="YF177" s="85"/>
      <c r="YG177" s="85"/>
      <c r="YH177" s="85"/>
      <c r="YI177" s="85"/>
      <c r="YJ177" s="85"/>
      <c r="YK177" s="85"/>
      <c r="YL177" s="85"/>
      <c r="YM177" s="85"/>
      <c r="YN177" s="85"/>
      <c r="YO177" s="85"/>
      <c r="YP177" s="85"/>
      <c r="YQ177" s="85"/>
      <c r="YR177" s="85"/>
      <c r="YS177" s="85"/>
      <c r="YT177" s="85"/>
      <c r="YU177" s="85"/>
      <c r="YV177" s="85"/>
      <c r="YW177" s="85"/>
      <c r="YX177" s="85"/>
      <c r="YY177" s="85"/>
      <c r="YZ177" s="85"/>
      <c r="ZA177" s="85"/>
      <c r="ZB177" s="85"/>
      <c r="ZC177" s="85"/>
      <c r="ZD177" s="85"/>
      <c r="ZE177" s="85"/>
      <c r="ZF177" s="85"/>
      <c r="ZG177" s="85"/>
      <c r="ZH177" s="85"/>
      <c r="ZI177" s="85"/>
      <c r="ZJ177" s="85"/>
      <c r="ZK177" s="85"/>
      <c r="ZL177" s="85"/>
      <c r="ZM177" s="85"/>
      <c r="ZN177" s="85"/>
      <c r="ZO177" s="85"/>
      <c r="ZP177" s="85"/>
      <c r="ZQ177" s="85"/>
      <c r="ZR177" s="85"/>
      <c r="ZS177" s="85"/>
      <c r="ZT177" s="85"/>
      <c r="ZU177" s="85"/>
      <c r="ZV177" s="85"/>
      <c r="ZW177" s="85"/>
      <c r="ZX177" s="85"/>
      <c r="ZY177" s="85"/>
      <c r="ZZ177" s="85"/>
      <c r="AAA177" s="85"/>
      <c r="AAB177" s="85"/>
      <c r="AAC177" s="85"/>
      <c r="AAD177" s="85"/>
      <c r="AAE177" s="85"/>
      <c r="AAF177" s="85"/>
      <c r="AAG177" s="85"/>
      <c r="AAH177" s="85"/>
      <c r="AAI177" s="85"/>
      <c r="AAJ177" s="85"/>
      <c r="AAK177" s="85"/>
      <c r="AAL177" s="85"/>
      <c r="AAM177" s="85"/>
      <c r="AAN177" s="85"/>
      <c r="AAO177" s="85"/>
      <c r="AAP177" s="85"/>
      <c r="AAQ177" s="85"/>
      <c r="AAR177" s="85"/>
      <c r="AAS177" s="85"/>
      <c r="AAT177" s="85"/>
      <c r="AAU177" s="85"/>
      <c r="AAV177" s="85"/>
      <c r="AAW177" s="85"/>
      <c r="AAX177" s="85"/>
      <c r="AAY177" s="85"/>
      <c r="AAZ177" s="85"/>
      <c r="ABA177" s="85"/>
      <c r="ABB177" s="85"/>
      <c r="ABC177" s="85"/>
      <c r="ABD177" s="85"/>
      <c r="ABE177" s="85"/>
      <c r="ABF177" s="85"/>
      <c r="ABG177" s="85"/>
      <c r="ABH177" s="85"/>
      <c r="ABI177" s="85"/>
      <c r="ABJ177" s="85"/>
      <c r="ABK177" s="85"/>
      <c r="ABL177" s="85"/>
      <c r="ABM177" s="85"/>
      <c r="ABN177" s="85"/>
      <c r="ABO177" s="85"/>
      <c r="ABP177" s="85"/>
      <c r="ABQ177" s="85"/>
      <c r="ABR177" s="85"/>
      <c r="ABS177" s="85"/>
      <c r="ABT177" s="85"/>
      <c r="ABU177" s="85"/>
      <c r="ABV177" s="85"/>
      <c r="ABW177" s="85"/>
      <c r="ABX177" s="85"/>
      <c r="ABY177" s="85"/>
      <c r="ABZ177" s="85"/>
      <c r="ACA177" s="85"/>
      <c r="ACB177" s="85"/>
      <c r="ACC177" s="85"/>
      <c r="ACD177" s="85"/>
      <c r="ACE177" s="85"/>
      <c r="ACF177" s="85"/>
      <c r="ACG177" s="85"/>
      <c r="ACH177" s="85"/>
      <c r="ACI177" s="85"/>
      <c r="ACJ177" s="85"/>
      <c r="ACK177" s="85"/>
      <c r="ACL177" s="85"/>
      <c r="ACM177" s="85"/>
      <c r="ACN177" s="85"/>
      <c r="ACO177" s="85"/>
      <c r="ACP177" s="85"/>
      <c r="ACQ177" s="85"/>
      <c r="ACR177" s="85"/>
      <c r="ACS177" s="85"/>
      <c r="ACT177" s="85"/>
      <c r="ACU177" s="85"/>
      <c r="ACV177" s="85"/>
      <c r="ACW177" s="85"/>
      <c r="ACX177" s="85"/>
      <c r="ACY177" s="85"/>
      <c r="ACZ177" s="85"/>
      <c r="ADA177" s="85"/>
      <c r="ADB177" s="85"/>
      <c r="ADC177" s="85"/>
      <c r="ADD177" s="85"/>
      <c r="ADE177" s="85"/>
      <c r="ADF177" s="85"/>
      <c r="ADG177" s="85"/>
      <c r="ADH177" s="85"/>
      <c r="ADI177" s="85"/>
      <c r="ADJ177" s="85"/>
      <c r="ADK177" s="85"/>
      <c r="ADL177" s="85"/>
      <c r="ADM177" s="85"/>
      <c r="ADN177" s="85"/>
      <c r="ADO177" s="85"/>
      <c r="ADP177" s="85"/>
      <c r="ADQ177" s="85"/>
      <c r="ADR177" s="85"/>
      <c r="ADS177" s="85"/>
      <c r="ADT177" s="85"/>
      <c r="ADU177" s="85"/>
      <c r="ADV177" s="85"/>
      <c r="ADW177" s="85"/>
      <c r="ADX177" s="85"/>
      <c r="ADY177" s="85"/>
      <c r="ADZ177" s="85"/>
      <c r="AEA177" s="85"/>
      <c r="AEB177" s="85"/>
      <c r="AEC177" s="85"/>
      <c r="AED177" s="85"/>
      <c r="AEE177" s="85"/>
      <c r="AEF177" s="85"/>
      <c r="AEG177" s="85"/>
      <c r="AEH177" s="85"/>
      <c r="AEI177" s="85"/>
      <c r="AEJ177" s="85"/>
      <c r="AEK177" s="85"/>
      <c r="AEL177" s="85"/>
      <c r="AEM177" s="85"/>
      <c r="AEN177" s="85"/>
      <c r="AEO177" s="85"/>
      <c r="AEP177" s="85"/>
      <c r="AEQ177" s="85"/>
      <c r="AER177" s="85"/>
      <c r="AES177" s="85"/>
      <c r="AET177" s="85"/>
      <c r="AEU177" s="85"/>
      <c r="AEV177" s="85"/>
      <c r="AEW177" s="85"/>
      <c r="AEX177" s="85"/>
      <c r="AEY177" s="85"/>
      <c r="AEZ177" s="85"/>
      <c r="AFA177" s="85"/>
      <c r="AFB177" s="85"/>
      <c r="AFC177" s="85"/>
      <c r="AFD177" s="85"/>
      <c r="AFE177" s="85"/>
      <c r="AFF177" s="85"/>
      <c r="AFG177" s="85"/>
      <c r="AFH177" s="85"/>
      <c r="AFI177" s="85"/>
      <c r="AFJ177" s="85"/>
      <c r="AFK177" s="85"/>
      <c r="AFL177" s="85"/>
      <c r="AFM177" s="85"/>
      <c r="AFN177" s="85"/>
      <c r="AFO177" s="85"/>
      <c r="AFP177" s="85"/>
      <c r="AFQ177" s="85"/>
      <c r="AFR177" s="85"/>
      <c r="AFS177" s="85"/>
      <c r="AFT177" s="85"/>
      <c r="AFU177" s="85"/>
      <c r="AFV177" s="85"/>
      <c r="AFW177" s="85"/>
      <c r="AFX177" s="85"/>
      <c r="AFY177" s="85"/>
      <c r="AFZ177" s="85"/>
      <c r="AGA177" s="85"/>
      <c r="AGB177" s="85"/>
      <c r="AGC177" s="85"/>
      <c r="AGD177" s="85"/>
      <c r="AGE177" s="85"/>
      <c r="AGF177" s="85"/>
      <c r="AGG177" s="85"/>
      <c r="AGH177" s="85"/>
      <c r="AGI177" s="85"/>
      <c r="AGJ177" s="85"/>
      <c r="AGK177" s="85"/>
      <c r="AGL177" s="85"/>
      <c r="AGM177" s="85"/>
      <c r="AGN177" s="85"/>
      <c r="AGO177" s="85"/>
      <c r="AGP177" s="85"/>
      <c r="AGQ177" s="85"/>
      <c r="AGR177" s="85"/>
      <c r="AGS177" s="85"/>
      <c r="AGT177" s="85"/>
      <c r="AGU177" s="85"/>
      <c r="AGV177" s="85"/>
      <c r="AGW177" s="85"/>
      <c r="AGX177" s="85"/>
      <c r="AGY177" s="85"/>
      <c r="AGZ177" s="85"/>
      <c r="AHA177" s="85"/>
      <c r="AHB177" s="85"/>
      <c r="AHC177" s="85"/>
      <c r="AHD177" s="85"/>
      <c r="AHE177" s="85"/>
      <c r="AHF177" s="85"/>
      <c r="AHG177" s="85"/>
      <c r="AHH177" s="85"/>
      <c r="AHI177" s="85"/>
      <c r="AHJ177" s="85"/>
      <c r="AHK177" s="85"/>
      <c r="AHL177" s="85"/>
      <c r="AHM177" s="85"/>
      <c r="AHN177" s="85"/>
      <c r="AHO177" s="85"/>
      <c r="AHP177" s="85"/>
      <c r="AHQ177" s="85"/>
      <c r="AHR177" s="85"/>
      <c r="AHS177" s="85"/>
      <c r="AHT177" s="85"/>
      <c r="AHU177" s="85"/>
      <c r="AHV177" s="85"/>
      <c r="AHW177" s="85"/>
      <c r="AHX177" s="85"/>
      <c r="AHY177" s="85"/>
      <c r="AHZ177" s="85"/>
      <c r="AIA177" s="85"/>
      <c r="AIB177" s="85"/>
      <c r="AIC177" s="85"/>
      <c r="AID177" s="85"/>
      <c r="AIE177" s="85"/>
      <c r="AIF177" s="85"/>
      <c r="AIG177" s="85"/>
      <c r="AIH177" s="85"/>
      <c r="AII177" s="85"/>
      <c r="AIJ177" s="85"/>
      <c r="AIK177" s="85"/>
      <c r="AIL177" s="85"/>
      <c r="AIM177" s="85"/>
      <c r="AIN177" s="85"/>
      <c r="AIO177" s="85"/>
      <c r="AIP177" s="85"/>
      <c r="AIQ177" s="85"/>
      <c r="AIR177" s="85"/>
      <c r="AIS177" s="85"/>
      <c r="AIT177" s="85"/>
      <c r="AIU177" s="85"/>
      <c r="AIV177" s="85"/>
      <c r="AIW177" s="85"/>
      <c r="AIX177" s="85"/>
      <c r="AIY177" s="85"/>
      <c r="AIZ177" s="85"/>
      <c r="AJA177" s="85"/>
      <c r="AJB177" s="85"/>
      <c r="AJC177" s="85"/>
      <c r="AJD177" s="85"/>
      <c r="AJE177" s="85"/>
      <c r="AJF177" s="85"/>
      <c r="AJG177" s="85"/>
      <c r="AJH177" s="85"/>
      <c r="AJI177" s="85"/>
      <c r="AJJ177" s="85"/>
      <c r="AJK177" s="85"/>
      <c r="AJL177" s="85"/>
      <c r="AJM177" s="85"/>
      <c r="AJN177" s="85"/>
      <c r="AJO177" s="85"/>
      <c r="AJP177" s="85"/>
      <c r="AJQ177" s="85"/>
      <c r="AJR177" s="85"/>
      <c r="AJS177" s="85"/>
      <c r="AJT177" s="85"/>
      <c r="AJU177" s="85"/>
      <c r="AJV177" s="85"/>
      <c r="AJW177" s="85"/>
      <c r="AJX177" s="85"/>
      <c r="AJY177" s="85"/>
      <c r="AJZ177" s="85"/>
      <c r="AKA177" s="85"/>
      <c r="AKB177" s="85"/>
      <c r="AKC177" s="85"/>
      <c r="AKD177" s="85"/>
      <c r="AKE177" s="85"/>
      <c r="AKF177" s="85"/>
      <c r="AKG177" s="85"/>
      <c r="AKH177" s="85"/>
      <c r="AKI177" s="85"/>
      <c r="AKJ177" s="85"/>
      <c r="AKK177" s="85"/>
      <c r="AKL177" s="85"/>
      <c r="AKM177" s="85"/>
      <c r="AKN177" s="85"/>
      <c r="AKO177" s="85"/>
      <c r="AKP177" s="85"/>
      <c r="AKQ177" s="85"/>
      <c r="AKR177" s="85"/>
      <c r="AKS177" s="85"/>
      <c r="AKT177" s="85"/>
      <c r="AKU177" s="85"/>
      <c r="AKV177" s="85"/>
      <c r="AKW177" s="85"/>
      <c r="AKX177" s="85"/>
      <c r="AKY177" s="85"/>
      <c r="AKZ177" s="85"/>
      <c r="ALA177" s="85"/>
      <c r="ALB177" s="85"/>
      <c r="ALC177" s="85"/>
      <c r="ALD177" s="85"/>
      <c r="ALE177" s="85"/>
      <c r="ALF177" s="85"/>
      <c r="ALG177" s="85"/>
      <c r="ALH177" s="85"/>
      <c r="ALI177" s="85"/>
      <c r="ALJ177" s="85"/>
      <c r="ALK177" s="85"/>
      <c r="ALL177" s="85"/>
      <c r="ALM177" s="85"/>
      <c r="ALN177" s="85"/>
      <c r="ALO177" s="85"/>
      <c r="ALP177" s="85"/>
      <c r="ALQ177" s="85"/>
      <c r="ALR177" s="85"/>
      <c r="ALS177" s="85"/>
      <c r="ALT177" s="85"/>
      <c r="ALU177" s="85"/>
      <c r="ALV177" s="85"/>
      <c r="ALW177" s="85"/>
      <c r="ALX177" s="85"/>
      <c r="ALY177" s="85"/>
      <c r="ALZ177" s="85"/>
      <c r="AMA177" s="85"/>
      <c r="AMB177" s="85"/>
      <c r="AMC177" s="85"/>
      <c r="AMD177" s="85"/>
      <c r="AME177" s="85"/>
      <c r="AMF177" s="85"/>
      <c r="AMG177" s="85"/>
      <c r="AMH177" s="85"/>
      <c r="AMI177" s="85"/>
      <c r="AMJ177" s="85"/>
      <c r="AMK177" s="85"/>
    </row>
    <row r="178" spans="1:1025" x14ac:dyDescent="0.25">
      <c r="A178" s="23"/>
      <c r="B178" s="24"/>
      <c r="C178" s="25"/>
      <c r="D178" s="92" t="s">
        <v>33</v>
      </c>
      <c r="E178" s="93" t="s">
        <v>34</v>
      </c>
      <c r="F178" s="94">
        <v>50</v>
      </c>
      <c r="G178" s="83">
        <v>3.8</v>
      </c>
      <c r="H178" s="94" t="s">
        <v>107</v>
      </c>
      <c r="I178" s="94">
        <v>24.6</v>
      </c>
      <c r="J178" s="94">
        <v>117.5</v>
      </c>
      <c r="K178" s="95" t="s">
        <v>46</v>
      </c>
      <c r="L178" s="28"/>
    </row>
    <row r="179" spans="1:1025" x14ac:dyDescent="0.25">
      <c r="A179" s="23"/>
      <c r="B179" s="24"/>
      <c r="C179" s="25"/>
      <c r="D179" s="26" t="s">
        <v>75</v>
      </c>
      <c r="E179" s="27"/>
      <c r="F179" s="28"/>
      <c r="G179" s="28"/>
      <c r="H179" s="28"/>
      <c r="I179" s="28"/>
      <c r="J179" s="28"/>
      <c r="K179" s="29"/>
      <c r="L179" s="28"/>
    </row>
    <row r="180" spans="1:1025" x14ac:dyDescent="0.25">
      <c r="A180" s="23"/>
      <c r="B180" s="24"/>
      <c r="C180" s="25"/>
      <c r="D180" s="32"/>
      <c r="E180" s="27"/>
      <c r="F180" s="28"/>
      <c r="G180" s="28"/>
      <c r="H180" s="28"/>
      <c r="I180" s="28"/>
      <c r="J180" s="28"/>
      <c r="K180" s="29"/>
      <c r="L180" s="28"/>
    </row>
    <row r="181" spans="1:1025" x14ac:dyDescent="0.25">
      <c r="A181" s="23"/>
      <c r="B181" s="24"/>
      <c r="C181" s="25"/>
      <c r="D181" s="32"/>
      <c r="E181" s="27"/>
      <c r="F181" s="28"/>
      <c r="G181" s="28"/>
      <c r="H181" s="28"/>
      <c r="I181" s="28"/>
      <c r="J181" s="28"/>
      <c r="K181" s="29"/>
      <c r="L181" s="28"/>
    </row>
    <row r="182" spans="1:1025" ht="15.75" customHeight="1" thickBot="1" x14ac:dyDescent="0.3">
      <c r="A182" s="33"/>
      <c r="B182" s="34"/>
      <c r="C182" s="35"/>
      <c r="D182" s="36" t="s">
        <v>35</v>
      </c>
      <c r="E182" s="37"/>
      <c r="F182" s="38">
        <f>SUM(F175:F181)</f>
        <v>510</v>
      </c>
      <c r="G182" s="38">
        <f>SUM(G175:G181)</f>
        <v>17.7</v>
      </c>
      <c r="H182" s="38">
        <v>24.43</v>
      </c>
      <c r="I182" s="38">
        <f>SUM(I175:I181)</f>
        <v>83.56</v>
      </c>
      <c r="J182" s="38">
        <f>SUM(J175:J181)</f>
        <v>571.63</v>
      </c>
      <c r="K182" s="39"/>
      <c r="L182" s="38"/>
    </row>
    <row r="183" spans="1:1025" x14ac:dyDescent="0.25">
      <c r="A183" s="40">
        <f>A175</f>
        <v>2</v>
      </c>
      <c r="B183" s="41">
        <f>B175</f>
        <v>5</v>
      </c>
      <c r="C183" s="42" t="s">
        <v>36</v>
      </c>
      <c r="D183" s="92" t="s">
        <v>37</v>
      </c>
      <c r="E183" s="86" t="s">
        <v>64</v>
      </c>
      <c r="F183" s="87">
        <v>60</v>
      </c>
      <c r="G183" s="87">
        <v>0.84</v>
      </c>
      <c r="H183" s="98" t="s">
        <v>108</v>
      </c>
      <c r="I183" s="87">
        <v>5.17</v>
      </c>
      <c r="J183" s="87">
        <v>51.52</v>
      </c>
      <c r="K183" s="88" t="s">
        <v>65</v>
      </c>
      <c r="L183" s="28"/>
    </row>
    <row r="184" spans="1:1025" x14ac:dyDescent="0.25">
      <c r="A184" s="23"/>
      <c r="B184" s="24"/>
      <c r="C184" s="25"/>
      <c r="D184" s="92" t="s">
        <v>40</v>
      </c>
      <c r="E184" s="93" t="s">
        <v>128</v>
      </c>
      <c r="F184" s="94">
        <v>200</v>
      </c>
      <c r="G184" s="94">
        <v>4.59</v>
      </c>
      <c r="H184" s="94">
        <v>6</v>
      </c>
      <c r="I184" s="94">
        <v>10.14</v>
      </c>
      <c r="J184" s="94">
        <v>113</v>
      </c>
      <c r="K184" s="95" t="s">
        <v>129</v>
      </c>
      <c r="L184" s="28"/>
    </row>
    <row r="185" spans="1:1025" x14ac:dyDescent="0.25">
      <c r="A185" s="23"/>
      <c r="B185" s="24"/>
      <c r="C185" s="25"/>
      <c r="D185" s="92" t="s">
        <v>61</v>
      </c>
      <c r="E185" s="93" t="s">
        <v>66</v>
      </c>
      <c r="F185" s="94">
        <v>200</v>
      </c>
      <c r="G185" s="94">
        <v>13.6</v>
      </c>
      <c r="H185" s="94">
        <v>14.3</v>
      </c>
      <c r="I185" s="94">
        <v>39.6</v>
      </c>
      <c r="J185" s="94">
        <v>350</v>
      </c>
      <c r="K185" s="95" t="s">
        <v>105</v>
      </c>
      <c r="L185" s="28"/>
    </row>
    <row r="186" spans="1:1025" s="84" customFormat="1" x14ac:dyDescent="0.25">
      <c r="A186" s="89"/>
      <c r="B186" s="90"/>
      <c r="C186" s="91"/>
      <c r="D186" s="92" t="s">
        <v>30</v>
      </c>
      <c r="E186" s="93" t="s">
        <v>62</v>
      </c>
      <c r="F186" s="94">
        <v>200</v>
      </c>
      <c r="G186" s="94">
        <v>0.56000000000000005</v>
      </c>
      <c r="H186" s="94">
        <v>0</v>
      </c>
      <c r="I186" s="94">
        <v>27.89</v>
      </c>
      <c r="J186" s="94">
        <v>113.79</v>
      </c>
      <c r="K186" s="95" t="s">
        <v>130</v>
      </c>
      <c r="L186" s="94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5"/>
      <c r="CH186" s="85"/>
      <c r="CI186" s="85"/>
      <c r="CJ186" s="85"/>
      <c r="CK186" s="85"/>
      <c r="CL186" s="85"/>
      <c r="CM186" s="85"/>
      <c r="CN186" s="85"/>
      <c r="CO186" s="85"/>
      <c r="CP186" s="85"/>
      <c r="CQ186" s="85"/>
      <c r="CR186" s="85"/>
      <c r="CS186" s="85"/>
      <c r="CT186" s="85"/>
      <c r="CU186" s="85"/>
      <c r="CV186" s="85"/>
      <c r="CW186" s="85"/>
      <c r="CX186" s="85"/>
      <c r="CY186" s="85"/>
      <c r="CZ186" s="85"/>
      <c r="DA186" s="85"/>
      <c r="DB186" s="85"/>
      <c r="DC186" s="85"/>
      <c r="DD186" s="85"/>
      <c r="DE186" s="85"/>
      <c r="DF186" s="85"/>
      <c r="DG186" s="85"/>
      <c r="DH186" s="85"/>
      <c r="DI186" s="85"/>
      <c r="DJ186" s="85"/>
      <c r="DK186" s="85"/>
      <c r="DL186" s="85"/>
      <c r="DM186" s="85"/>
      <c r="DN186" s="85"/>
      <c r="DO186" s="85"/>
      <c r="DP186" s="85"/>
      <c r="DQ186" s="85"/>
      <c r="DR186" s="85"/>
      <c r="DS186" s="85"/>
      <c r="DT186" s="85"/>
      <c r="DU186" s="85"/>
      <c r="DV186" s="85"/>
      <c r="DW186" s="85"/>
      <c r="DX186" s="85"/>
      <c r="DY186" s="85"/>
      <c r="DZ186" s="85"/>
      <c r="EA186" s="85"/>
      <c r="EB186" s="85"/>
      <c r="EC186" s="85"/>
      <c r="ED186" s="85"/>
      <c r="EE186" s="85"/>
      <c r="EF186" s="85"/>
      <c r="EG186" s="85"/>
      <c r="EH186" s="85"/>
      <c r="EI186" s="85"/>
      <c r="EJ186" s="85"/>
      <c r="EK186" s="85"/>
      <c r="EL186" s="85"/>
      <c r="EM186" s="85"/>
      <c r="EN186" s="85"/>
      <c r="EO186" s="85"/>
      <c r="EP186" s="85"/>
      <c r="EQ186" s="85"/>
      <c r="ER186" s="85"/>
      <c r="ES186" s="85"/>
      <c r="ET186" s="85"/>
      <c r="EU186" s="85"/>
      <c r="EV186" s="85"/>
      <c r="EW186" s="85"/>
      <c r="EX186" s="85"/>
      <c r="EY186" s="85"/>
      <c r="EZ186" s="85"/>
      <c r="FA186" s="85"/>
      <c r="FB186" s="85"/>
      <c r="FC186" s="85"/>
      <c r="FD186" s="85"/>
      <c r="FE186" s="85"/>
      <c r="FF186" s="85"/>
      <c r="FG186" s="85"/>
      <c r="FH186" s="85"/>
      <c r="FI186" s="85"/>
      <c r="FJ186" s="85"/>
      <c r="FK186" s="85"/>
      <c r="FL186" s="85"/>
      <c r="FM186" s="85"/>
      <c r="FN186" s="85"/>
      <c r="FO186" s="85"/>
      <c r="FP186" s="85"/>
      <c r="FQ186" s="85"/>
      <c r="FR186" s="85"/>
      <c r="FS186" s="85"/>
      <c r="FT186" s="85"/>
      <c r="FU186" s="85"/>
      <c r="FV186" s="85"/>
      <c r="FW186" s="85"/>
      <c r="FX186" s="85"/>
      <c r="FY186" s="85"/>
      <c r="FZ186" s="85"/>
      <c r="GA186" s="85"/>
      <c r="GB186" s="85"/>
      <c r="GC186" s="85"/>
      <c r="GD186" s="85"/>
      <c r="GE186" s="85"/>
      <c r="GF186" s="85"/>
      <c r="GG186" s="85"/>
      <c r="GH186" s="85"/>
      <c r="GI186" s="85"/>
      <c r="GJ186" s="85"/>
      <c r="GK186" s="85"/>
      <c r="GL186" s="85"/>
      <c r="GM186" s="85"/>
      <c r="GN186" s="85"/>
      <c r="GO186" s="85"/>
      <c r="GP186" s="85"/>
      <c r="GQ186" s="85"/>
      <c r="GR186" s="85"/>
      <c r="GS186" s="85"/>
      <c r="GT186" s="85"/>
      <c r="GU186" s="85"/>
      <c r="GV186" s="85"/>
      <c r="GW186" s="85"/>
      <c r="GX186" s="85"/>
      <c r="GY186" s="85"/>
      <c r="GZ186" s="85"/>
      <c r="HA186" s="85"/>
      <c r="HB186" s="85"/>
      <c r="HC186" s="85"/>
      <c r="HD186" s="85"/>
      <c r="HE186" s="85"/>
      <c r="HF186" s="85"/>
      <c r="HG186" s="85"/>
      <c r="HH186" s="85"/>
      <c r="HI186" s="85"/>
      <c r="HJ186" s="85"/>
      <c r="HK186" s="85"/>
      <c r="HL186" s="85"/>
      <c r="HM186" s="85"/>
      <c r="HN186" s="85"/>
      <c r="HO186" s="85"/>
      <c r="HP186" s="85"/>
      <c r="HQ186" s="85"/>
      <c r="HR186" s="85"/>
      <c r="HS186" s="85"/>
      <c r="HT186" s="85"/>
      <c r="HU186" s="85"/>
      <c r="HV186" s="85"/>
      <c r="HW186" s="85"/>
      <c r="HX186" s="85"/>
      <c r="HY186" s="85"/>
      <c r="HZ186" s="85"/>
      <c r="IA186" s="85"/>
      <c r="IB186" s="85"/>
      <c r="IC186" s="85"/>
      <c r="ID186" s="85"/>
      <c r="IE186" s="85"/>
      <c r="IF186" s="85"/>
      <c r="IG186" s="85"/>
      <c r="IH186" s="85"/>
      <c r="II186" s="85"/>
      <c r="IJ186" s="85"/>
      <c r="IK186" s="85"/>
      <c r="IL186" s="85"/>
      <c r="IM186" s="85"/>
      <c r="IN186" s="85"/>
      <c r="IO186" s="85"/>
      <c r="IP186" s="85"/>
      <c r="IQ186" s="85"/>
      <c r="IR186" s="85"/>
      <c r="IS186" s="85"/>
      <c r="IT186" s="85"/>
      <c r="IU186" s="85"/>
      <c r="IV186" s="85"/>
      <c r="IW186" s="85"/>
      <c r="IX186" s="85"/>
      <c r="IY186" s="85"/>
      <c r="IZ186" s="85"/>
      <c r="JA186" s="85"/>
      <c r="JB186" s="85"/>
      <c r="JC186" s="85"/>
      <c r="JD186" s="85"/>
      <c r="JE186" s="85"/>
      <c r="JF186" s="85"/>
      <c r="JG186" s="85"/>
      <c r="JH186" s="85"/>
      <c r="JI186" s="85"/>
      <c r="JJ186" s="85"/>
      <c r="JK186" s="85"/>
      <c r="JL186" s="85"/>
      <c r="JM186" s="85"/>
      <c r="JN186" s="85"/>
      <c r="JO186" s="85"/>
      <c r="JP186" s="85"/>
      <c r="JQ186" s="85"/>
      <c r="JR186" s="85"/>
      <c r="JS186" s="85"/>
      <c r="JT186" s="85"/>
      <c r="JU186" s="85"/>
      <c r="JV186" s="85"/>
      <c r="JW186" s="85"/>
      <c r="JX186" s="85"/>
      <c r="JY186" s="85"/>
      <c r="JZ186" s="85"/>
      <c r="KA186" s="85"/>
      <c r="KB186" s="85"/>
      <c r="KC186" s="85"/>
      <c r="KD186" s="85"/>
      <c r="KE186" s="85"/>
      <c r="KF186" s="85"/>
      <c r="KG186" s="85"/>
      <c r="KH186" s="85"/>
      <c r="KI186" s="85"/>
      <c r="KJ186" s="85"/>
      <c r="KK186" s="85"/>
      <c r="KL186" s="85"/>
      <c r="KM186" s="85"/>
      <c r="KN186" s="85"/>
      <c r="KO186" s="85"/>
      <c r="KP186" s="85"/>
      <c r="KQ186" s="85"/>
      <c r="KR186" s="85"/>
      <c r="KS186" s="85"/>
      <c r="KT186" s="85"/>
      <c r="KU186" s="85"/>
      <c r="KV186" s="85"/>
      <c r="KW186" s="85"/>
      <c r="KX186" s="85"/>
      <c r="KY186" s="85"/>
      <c r="KZ186" s="85"/>
      <c r="LA186" s="85"/>
      <c r="LB186" s="85"/>
      <c r="LC186" s="85"/>
      <c r="LD186" s="85"/>
      <c r="LE186" s="85"/>
      <c r="LF186" s="85"/>
      <c r="LG186" s="85"/>
      <c r="LH186" s="85"/>
      <c r="LI186" s="85"/>
      <c r="LJ186" s="85"/>
      <c r="LK186" s="85"/>
      <c r="LL186" s="85"/>
      <c r="LM186" s="85"/>
      <c r="LN186" s="85"/>
      <c r="LO186" s="85"/>
      <c r="LP186" s="85"/>
      <c r="LQ186" s="85"/>
      <c r="LR186" s="85"/>
      <c r="LS186" s="85"/>
      <c r="LT186" s="85"/>
      <c r="LU186" s="85"/>
      <c r="LV186" s="85"/>
      <c r="LW186" s="85"/>
      <c r="LX186" s="85"/>
      <c r="LY186" s="85"/>
      <c r="LZ186" s="85"/>
      <c r="MA186" s="85"/>
      <c r="MB186" s="85"/>
      <c r="MC186" s="85"/>
      <c r="MD186" s="85"/>
      <c r="ME186" s="85"/>
      <c r="MF186" s="85"/>
      <c r="MG186" s="85"/>
      <c r="MH186" s="85"/>
      <c r="MI186" s="85"/>
      <c r="MJ186" s="85"/>
      <c r="MK186" s="85"/>
      <c r="ML186" s="85"/>
      <c r="MM186" s="85"/>
      <c r="MN186" s="85"/>
      <c r="MO186" s="85"/>
      <c r="MP186" s="85"/>
      <c r="MQ186" s="85"/>
      <c r="MR186" s="85"/>
      <c r="MS186" s="85"/>
      <c r="MT186" s="85"/>
      <c r="MU186" s="85"/>
      <c r="MV186" s="85"/>
      <c r="MW186" s="85"/>
      <c r="MX186" s="85"/>
      <c r="MY186" s="85"/>
      <c r="MZ186" s="85"/>
      <c r="NA186" s="85"/>
      <c r="NB186" s="85"/>
      <c r="NC186" s="85"/>
      <c r="ND186" s="85"/>
      <c r="NE186" s="85"/>
      <c r="NF186" s="85"/>
      <c r="NG186" s="85"/>
      <c r="NH186" s="85"/>
      <c r="NI186" s="85"/>
      <c r="NJ186" s="85"/>
      <c r="NK186" s="85"/>
      <c r="NL186" s="85"/>
      <c r="NM186" s="85"/>
      <c r="NN186" s="85"/>
      <c r="NO186" s="85"/>
      <c r="NP186" s="85"/>
      <c r="NQ186" s="85"/>
      <c r="NR186" s="85"/>
      <c r="NS186" s="85"/>
      <c r="NT186" s="85"/>
      <c r="NU186" s="85"/>
      <c r="NV186" s="85"/>
      <c r="NW186" s="85"/>
      <c r="NX186" s="85"/>
      <c r="NY186" s="85"/>
      <c r="NZ186" s="85"/>
      <c r="OA186" s="85"/>
      <c r="OB186" s="85"/>
      <c r="OC186" s="85"/>
      <c r="OD186" s="85"/>
      <c r="OE186" s="85"/>
      <c r="OF186" s="85"/>
      <c r="OG186" s="85"/>
      <c r="OH186" s="85"/>
      <c r="OI186" s="85"/>
      <c r="OJ186" s="85"/>
      <c r="OK186" s="85"/>
      <c r="OL186" s="85"/>
      <c r="OM186" s="85"/>
      <c r="ON186" s="85"/>
      <c r="OO186" s="85"/>
      <c r="OP186" s="85"/>
      <c r="OQ186" s="85"/>
      <c r="OR186" s="85"/>
      <c r="OS186" s="85"/>
      <c r="OT186" s="85"/>
      <c r="OU186" s="85"/>
      <c r="OV186" s="85"/>
      <c r="OW186" s="85"/>
      <c r="OX186" s="85"/>
      <c r="OY186" s="85"/>
      <c r="OZ186" s="85"/>
      <c r="PA186" s="85"/>
      <c r="PB186" s="85"/>
      <c r="PC186" s="85"/>
      <c r="PD186" s="85"/>
      <c r="PE186" s="85"/>
      <c r="PF186" s="85"/>
      <c r="PG186" s="85"/>
      <c r="PH186" s="85"/>
      <c r="PI186" s="85"/>
      <c r="PJ186" s="85"/>
      <c r="PK186" s="85"/>
      <c r="PL186" s="85"/>
      <c r="PM186" s="85"/>
      <c r="PN186" s="85"/>
      <c r="PO186" s="85"/>
      <c r="PP186" s="85"/>
      <c r="PQ186" s="85"/>
      <c r="PR186" s="85"/>
      <c r="PS186" s="85"/>
      <c r="PT186" s="85"/>
      <c r="PU186" s="85"/>
      <c r="PV186" s="85"/>
      <c r="PW186" s="85"/>
      <c r="PX186" s="85"/>
      <c r="PY186" s="85"/>
      <c r="PZ186" s="85"/>
      <c r="QA186" s="85"/>
      <c r="QB186" s="85"/>
      <c r="QC186" s="85"/>
      <c r="QD186" s="85"/>
      <c r="QE186" s="85"/>
      <c r="QF186" s="85"/>
      <c r="QG186" s="85"/>
      <c r="QH186" s="85"/>
      <c r="QI186" s="85"/>
      <c r="QJ186" s="85"/>
      <c r="QK186" s="85"/>
      <c r="QL186" s="85"/>
      <c r="QM186" s="85"/>
      <c r="QN186" s="85"/>
      <c r="QO186" s="85"/>
      <c r="QP186" s="85"/>
      <c r="QQ186" s="85"/>
      <c r="QR186" s="85"/>
      <c r="QS186" s="85"/>
      <c r="QT186" s="85"/>
      <c r="QU186" s="85"/>
      <c r="QV186" s="85"/>
      <c r="QW186" s="85"/>
      <c r="QX186" s="85"/>
      <c r="QY186" s="85"/>
      <c r="QZ186" s="85"/>
      <c r="RA186" s="85"/>
      <c r="RB186" s="85"/>
      <c r="RC186" s="85"/>
      <c r="RD186" s="85"/>
      <c r="RE186" s="85"/>
      <c r="RF186" s="85"/>
      <c r="RG186" s="85"/>
      <c r="RH186" s="85"/>
      <c r="RI186" s="85"/>
      <c r="RJ186" s="85"/>
      <c r="RK186" s="85"/>
      <c r="RL186" s="85"/>
      <c r="RM186" s="85"/>
      <c r="RN186" s="85"/>
      <c r="RO186" s="85"/>
      <c r="RP186" s="85"/>
      <c r="RQ186" s="85"/>
      <c r="RR186" s="85"/>
      <c r="RS186" s="85"/>
      <c r="RT186" s="85"/>
      <c r="RU186" s="85"/>
      <c r="RV186" s="85"/>
      <c r="RW186" s="85"/>
      <c r="RX186" s="85"/>
      <c r="RY186" s="85"/>
      <c r="RZ186" s="85"/>
      <c r="SA186" s="85"/>
      <c r="SB186" s="85"/>
      <c r="SC186" s="85"/>
      <c r="SD186" s="85"/>
      <c r="SE186" s="85"/>
      <c r="SF186" s="85"/>
      <c r="SG186" s="85"/>
      <c r="SH186" s="85"/>
      <c r="SI186" s="85"/>
      <c r="SJ186" s="85"/>
      <c r="SK186" s="85"/>
      <c r="SL186" s="85"/>
      <c r="SM186" s="85"/>
      <c r="SN186" s="85"/>
      <c r="SO186" s="85"/>
      <c r="SP186" s="85"/>
      <c r="SQ186" s="85"/>
      <c r="SR186" s="85"/>
      <c r="SS186" s="85"/>
      <c r="ST186" s="85"/>
      <c r="SU186" s="85"/>
      <c r="SV186" s="85"/>
      <c r="SW186" s="85"/>
      <c r="SX186" s="85"/>
      <c r="SY186" s="85"/>
      <c r="SZ186" s="85"/>
      <c r="TA186" s="85"/>
      <c r="TB186" s="85"/>
      <c r="TC186" s="85"/>
      <c r="TD186" s="85"/>
      <c r="TE186" s="85"/>
      <c r="TF186" s="85"/>
      <c r="TG186" s="85"/>
      <c r="TH186" s="85"/>
      <c r="TI186" s="85"/>
      <c r="TJ186" s="85"/>
      <c r="TK186" s="85"/>
      <c r="TL186" s="85"/>
      <c r="TM186" s="85"/>
      <c r="TN186" s="85"/>
      <c r="TO186" s="85"/>
      <c r="TP186" s="85"/>
      <c r="TQ186" s="85"/>
      <c r="TR186" s="85"/>
      <c r="TS186" s="85"/>
      <c r="TT186" s="85"/>
      <c r="TU186" s="85"/>
      <c r="TV186" s="85"/>
      <c r="TW186" s="85"/>
      <c r="TX186" s="85"/>
      <c r="TY186" s="85"/>
      <c r="TZ186" s="85"/>
      <c r="UA186" s="85"/>
      <c r="UB186" s="85"/>
      <c r="UC186" s="85"/>
      <c r="UD186" s="85"/>
      <c r="UE186" s="85"/>
      <c r="UF186" s="85"/>
      <c r="UG186" s="85"/>
      <c r="UH186" s="85"/>
      <c r="UI186" s="85"/>
      <c r="UJ186" s="85"/>
      <c r="UK186" s="85"/>
      <c r="UL186" s="85"/>
      <c r="UM186" s="85"/>
      <c r="UN186" s="85"/>
      <c r="UO186" s="85"/>
      <c r="UP186" s="85"/>
      <c r="UQ186" s="85"/>
      <c r="UR186" s="85"/>
      <c r="US186" s="85"/>
      <c r="UT186" s="85"/>
      <c r="UU186" s="85"/>
      <c r="UV186" s="85"/>
      <c r="UW186" s="85"/>
      <c r="UX186" s="85"/>
      <c r="UY186" s="85"/>
      <c r="UZ186" s="85"/>
      <c r="VA186" s="85"/>
      <c r="VB186" s="85"/>
      <c r="VC186" s="85"/>
      <c r="VD186" s="85"/>
      <c r="VE186" s="85"/>
      <c r="VF186" s="85"/>
      <c r="VG186" s="85"/>
      <c r="VH186" s="85"/>
      <c r="VI186" s="85"/>
      <c r="VJ186" s="85"/>
      <c r="VK186" s="85"/>
      <c r="VL186" s="85"/>
      <c r="VM186" s="85"/>
      <c r="VN186" s="85"/>
      <c r="VO186" s="85"/>
      <c r="VP186" s="85"/>
      <c r="VQ186" s="85"/>
      <c r="VR186" s="85"/>
      <c r="VS186" s="85"/>
      <c r="VT186" s="85"/>
      <c r="VU186" s="85"/>
      <c r="VV186" s="85"/>
      <c r="VW186" s="85"/>
      <c r="VX186" s="85"/>
      <c r="VY186" s="85"/>
      <c r="VZ186" s="85"/>
      <c r="WA186" s="85"/>
      <c r="WB186" s="85"/>
      <c r="WC186" s="85"/>
      <c r="WD186" s="85"/>
      <c r="WE186" s="85"/>
      <c r="WF186" s="85"/>
      <c r="WG186" s="85"/>
      <c r="WH186" s="85"/>
      <c r="WI186" s="85"/>
      <c r="WJ186" s="85"/>
      <c r="WK186" s="85"/>
      <c r="WL186" s="85"/>
      <c r="WM186" s="85"/>
      <c r="WN186" s="85"/>
      <c r="WO186" s="85"/>
      <c r="WP186" s="85"/>
      <c r="WQ186" s="85"/>
      <c r="WR186" s="85"/>
      <c r="WS186" s="85"/>
      <c r="WT186" s="85"/>
      <c r="WU186" s="85"/>
      <c r="WV186" s="85"/>
      <c r="WW186" s="85"/>
      <c r="WX186" s="85"/>
      <c r="WY186" s="85"/>
      <c r="WZ186" s="85"/>
      <c r="XA186" s="85"/>
      <c r="XB186" s="85"/>
      <c r="XC186" s="85"/>
      <c r="XD186" s="85"/>
      <c r="XE186" s="85"/>
      <c r="XF186" s="85"/>
      <c r="XG186" s="85"/>
      <c r="XH186" s="85"/>
      <c r="XI186" s="85"/>
      <c r="XJ186" s="85"/>
      <c r="XK186" s="85"/>
      <c r="XL186" s="85"/>
      <c r="XM186" s="85"/>
      <c r="XN186" s="85"/>
      <c r="XO186" s="85"/>
      <c r="XP186" s="85"/>
      <c r="XQ186" s="85"/>
      <c r="XR186" s="85"/>
      <c r="XS186" s="85"/>
      <c r="XT186" s="85"/>
      <c r="XU186" s="85"/>
      <c r="XV186" s="85"/>
      <c r="XW186" s="85"/>
      <c r="XX186" s="85"/>
      <c r="XY186" s="85"/>
      <c r="XZ186" s="85"/>
      <c r="YA186" s="85"/>
      <c r="YB186" s="85"/>
      <c r="YC186" s="85"/>
      <c r="YD186" s="85"/>
      <c r="YE186" s="85"/>
      <c r="YF186" s="85"/>
      <c r="YG186" s="85"/>
      <c r="YH186" s="85"/>
      <c r="YI186" s="85"/>
      <c r="YJ186" s="85"/>
      <c r="YK186" s="85"/>
      <c r="YL186" s="85"/>
      <c r="YM186" s="85"/>
      <c r="YN186" s="85"/>
      <c r="YO186" s="85"/>
      <c r="YP186" s="85"/>
      <c r="YQ186" s="85"/>
      <c r="YR186" s="85"/>
      <c r="YS186" s="85"/>
      <c r="YT186" s="85"/>
      <c r="YU186" s="85"/>
      <c r="YV186" s="85"/>
      <c r="YW186" s="85"/>
      <c r="YX186" s="85"/>
      <c r="YY186" s="85"/>
      <c r="YZ186" s="85"/>
      <c r="ZA186" s="85"/>
      <c r="ZB186" s="85"/>
      <c r="ZC186" s="85"/>
      <c r="ZD186" s="85"/>
      <c r="ZE186" s="85"/>
      <c r="ZF186" s="85"/>
      <c r="ZG186" s="85"/>
      <c r="ZH186" s="85"/>
      <c r="ZI186" s="85"/>
      <c r="ZJ186" s="85"/>
      <c r="ZK186" s="85"/>
      <c r="ZL186" s="85"/>
      <c r="ZM186" s="85"/>
      <c r="ZN186" s="85"/>
      <c r="ZO186" s="85"/>
      <c r="ZP186" s="85"/>
      <c r="ZQ186" s="85"/>
      <c r="ZR186" s="85"/>
      <c r="ZS186" s="85"/>
      <c r="ZT186" s="85"/>
      <c r="ZU186" s="85"/>
      <c r="ZV186" s="85"/>
      <c r="ZW186" s="85"/>
      <c r="ZX186" s="85"/>
      <c r="ZY186" s="85"/>
      <c r="ZZ186" s="85"/>
      <c r="AAA186" s="85"/>
      <c r="AAB186" s="85"/>
      <c r="AAC186" s="85"/>
      <c r="AAD186" s="85"/>
      <c r="AAE186" s="85"/>
      <c r="AAF186" s="85"/>
      <c r="AAG186" s="85"/>
      <c r="AAH186" s="85"/>
      <c r="AAI186" s="85"/>
      <c r="AAJ186" s="85"/>
      <c r="AAK186" s="85"/>
      <c r="AAL186" s="85"/>
      <c r="AAM186" s="85"/>
      <c r="AAN186" s="85"/>
      <c r="AAO186" s="85"/>
      <c r="AAP186" s="85"/>
      <c r="AAQ186" s="85"/>
      <c r="AAR186" s="85"/>
      <c r="AAS186" s="85"/>
      <c r="AAT186" s="85"/>
      <c r="AAU186" s="85"/>
      <c r="AAV186" s="85"/>
      <c r="AAW186" s="85"/>
      <c r="AAX186" s="85"/>
      <c r="AAY186" s="85"/>
      <c r="AAZ186" s="85"/>
      <c r="ABA186" s="85"/>
      <c r="ABB186" s="85"/>
      <c r="ABC186" s="85"/>
      <c r="ABD186" s="85"/>
      <c r="ABE186" s="85"/>
      <c r="ABF186" s="85"/>
      <c r="ABG186" s="85"/>
      <c r="ABH186" s="85"/>
      <c r="ABI186" s="85"/>
      <c r="ABJ186" s="85"/>
      <c r="ABK186" s="85"/>
      <c r="ABL186" s="85"/>
      <c r="ABM186" s="85"/>
      <c r="ABN186" s="85"/>
      <c r="ABO186" s="85"/>
      <c r="ABP186" s="85"/>
      <c r="ABQ186" s="85"/>
      <c r="ABR186" s="85"/>
      <c r="ABS186" s="85"/>
      <c r="ABT186" s="85"/>
      <c r="ABU186" s="85"/>
      <c r="ABV186" s="85"/>
      <c r="ABW186" s="85"/>
      <c r="ABX186" s="85"/>
      <c r="ABY186" s="85"/>
      <c r="ABZ186" s="85"/>
      <c r="ACA186" s="85"/>
      <c r="ACB186" s="85"/>
      <c r="ACC186" s="85"/>
      <c r="ACD186" s="85"/>
      <c r="ACE186" s="85"/>
      <c r="ACF186" s="85"/>
      <c r="ACG186" s="85"/>
      <c r="ACH186" s="85"/>
      <c r="ACI186" s="85"/>
      <c r="ACJ186" s="85"/>
      <c r="ACK186" s="85"/>
      <c r="ACL186" s="85"/>
      <c r="ACM186" s="85"/>
      <c r="ACN186" s="85"/>
      <c r="ACO186" s="85"/>
      <c r="ACP186" s="85"/>
      <c r="ACQ186" s="85"/>
      <c r="ACR186" s="85"/>
      <c r="ACS186" s="85"/>
      <c r="ACT186" s="85"/>
      <c r="ACU186" s="85"/>
      <c r="ACV186" s="85"/>
      <c r="ACW186" s="85"/>
      <c r="ACX186" s="85"/>
      <c r="ACY186" s="85"/>
      <c r="ACZ186" s="85"/>
      <c r="ADA186" s="85"/>
      <c r="ADB186" s="85"/>
      <c r="ADC186" s="85"/>
      <c r="ADD186" s="85"/>
      <c r="ADE186" s="85"/>
      <c r="ADF186" s="85"/>
      <c r="ADG186" s="85"/>
      <c r="ADH186" s="85"/>
      <c r="ADI186" s="85"/>
      <c r="ADJ186" s="85"/>
      <c r="ADK186" s="85"/>
      <c r="ADL186" s="85"/>
      <c r="ADM186" s="85"/>
      <c r="ADN186" s="85"/>
      <c r="ADO186" s="85"/>
      <c r="ADP186" s="85"/>
      <c r="ADQ186" s="85"/>
      <c r="ADR186" s="85"/>
      <c r="ADS186" s="85"/>
      <c r="ADT186" s="85"/>
      <c r="ADU186" s="85"/>
      <c r="ADV186" s="85"/>
      <c r="ADW186" s="85"/>
      <c r="ADX186" s="85"/>
      <c r="ADY186" s="85"/>
      <c r="ADZ186" s="85"/>
      <c r="AEA186" s="85"/>
      <c r="AEB186" s="85"/>
      <c r="AEC186" s="85"/>
      <c r="AED186" s="85"/>
      <c r="AEE186" s="85"/>
      <c r="AEF186" s="85"/>
      <c r="AEG186" s="85"/>
      <c r="AEH186" s="85"/>
      <c r="AEI186" s="85"/>
      <c r="AEJ186" s="85"/>
      <c r="AEK186" s="85"/>
      <c r="AEL186" s="85"/>
      <c r="AEM186" s="85"/>
      <c r="AEN186" s="85"/>
      <c r="AEO186" s="85"/>
      <c r="AEP186" s="85"/>
      <c r="AEQ186" s="85"/>
      <c r="AER186" s="85"/>
      <c r="AES186" s="85"/>
      <c r="AET186" s="85"/>
      <c r="AEU186" s="85"/>
      <c r="AEV186" s="85"/>
      <c r="AEW186" s="85"/>
      <c r="AEX186" s="85"/>
      <c r="AEY186" s="85"/>
      <c r="AEZ186" s="85"/>
      <c r="AFA186" s="85"/>
      <c r="AFB186" s="85"/>
      <c r="AFC186" s="85"/>
      <c r="AFD186" s="85"/>
      <c r="AFE186" s="85"/>
      <c r="AFF186" s="85"/>
      <c r="AFG186" s="85"/>
      <c r="AFH186" s="85"/>
      <c r="AFI186" s="85"/>
      <c r="AFJ186" s="85"/>
      <c r="AFK186" s="85"/>
      <c r="AFL186" s="85"/>
      <c r="AFM186" s="85"/>
      <c r="AFN186" s="85"/>
      <c r="AFO186" s="85"/>
      <c r="AFP186" s="85"/>
      <c r="AFQ186" s="85"/>
      <c r="AFR186" s="85"/>
      <c r="AFS186" s="85"/>
      <c r="AFT186" s="85"/>
      <c r="AFU186" s="85"/>
      <c r="AFV186" s="85"/>
      <c r="AFW186" s="85"/>
      <c r="AFX186" s="85"/>
      <c r="AFY186" s="85"/>
      <c r="AFZ186" s="85"/>
      <c r="AGA186" s="85"/>
      <c r="AGB186" s="85"/>
      <c r="AGC186" s="85"/>
      <c r="AGD186" s="85"/>
      <c r="AGE186" s="85"/>
      <c r="AGF186" s="85"/>
      <c r="AGG186" s="85"/>
      <c r="AGH186" s="85"/>
      <c r="AGI186" s="85"/>
      <c r="AGJ186" s="85"/>
      <c r="AGK186" s="85"/>
      <c r="AGL186" s="85"/>
      <c r="AGM186" s="85"/>
      <c r="AGN186" s="85"/>
      <c r="AGO186" s="85"/>
      <c r="AGP186" s="85"/>
      <c r="AGQ186" s="85"/>
      <c r="AGR186" s="85"/>
      <c r="AGS186" s="85"/>
      <c r="AGT186" s="85"/>
      <c r="AGU186" s="85"/>
      <c r="AGV186" s="85"/>
      <c r="AGW186" s="85"/>
      <c r="AGX186" s="85"/>
      <c r="AGY186" s="85"/>
      <c r="AGZ186" s="85"/>
      <c r="AHA186" s="85"/>
      <c r="AHB186" s="85"/>
      <c r="AHC186" s="85"/>
      <c r="AHD186" s="85"/>
      <c r="AHE186" s="85"/>
      <c r="AHF186" s="85"/>
      <c r="AHG186" s="85"/>
      <c r="AHH186" s="85"/>
      <c r="AHI186" s="85"/>
      <c r="AHJ186" s="85"/>
      <c r="AHK186" s="85"/>
      <c r="AHL186" s="85"/>
      <c r="AHM186" s="85"/>
      <c r="AHN186" s="85"/>
      <c r="AHO186" s="85"/>
      <c r="AHP186" s="85"/>
      <c r="AHQ186" s="85"/>
      <c r="AHR186" s="85"/>
      <c r="AHS186" s="85"/>
      <c r="AHT186" s="85"/>
      <c r="AHU186" s="85"/>
      <c r="AHV186" s="85"/>
      <c r="AHW186" s="85"/>
      <c r="AHX186" s="85"/>
      <c r="AHY186" s="85"/>
      <c r="AHZ186" s="85"/>
      <c r="AIA186" s="85"/>
      <c r="AIB186" s="85"/>
      <c r="AIC186" s="85"/>
      <c r="AID186" s="85"/>
      <c r="AIE186" s="85"/>
      <c r="AIF186" s="85"/>
      <c r="AIG186" s="85"/>
      <c r="AIH186" s="85"/>
      <c r="AII186" s="85"/>
      <c r="AIJ186" s="85"/>
      <c r="AIK186" s="85"/>
      <c r="AIL186" s="85"/>
      <c r="AIM186" s="85"/>
      <c r="AIN186" s="85"/>
      <c r="AIO186" s="85"/>
      <c r="AIP186" s="85"/>
      <c r="AIQ186" s="85"/>
      <c r="AIR186" s="85"/>
      <c r="AIS186" s="85"/>
      <c r="AIT186" s="85"/>
      <c r="AIU186" s="85"/>
      <c r="AIV186" s="85"/>
      <c r="AIW186" s="85"/>
      <c r="AIX186" s="85"/>
      <c r="AIY186" s="85"/>
      <c r="AIZ186" s="85"/>
      <c r="AJA186" s="85"/>
      <c r="AJB186" s="85"/>
      <c r="AJC186" s="85"/>
      <c r="AJD186" s="85"/>
      <c r="AJE186" s="85"/>
      <c r="AJF186" s="85"/>
      <c r="AJG186" s="85"/>
      <c r="AJH186" s="85"/>
      <c r="AJI186" s="85"/>
      <c r="AJJ186" s="85"/>
      <c r="AJK186" s="85"/>
      <c r="AJL186" s="85"/>
      <c r="AJM186" s="85"/>
      <c r="AJN186" s="85"/>
      <c r="AJO186" s="85"/>
      <c r="AJP186" s="85"/>
      <c r="AJQ186" s="85"/>
      <c r="AJR186" s="85"/>
      <c r="AJS186" s="85"/>
      <c r="AJT186" s="85"/>
      <c r="AJU186" s="85"/>
      <c r="AJV186" s="85"/>
      <c r="AJW186" s="85"/>
      <c r="AJX186" s="85"/>
      <c r="AJY186" s="85"/>
      <c r="AJZ186" s="85"/>
      <c r="AKA186" s="85"/>
      <c r="AKB186" s="85"/>
      <c r="AKC186" s="85"/>
      <c r="AKD186" s="85"/>
      <c r="AKE186" s="85"/>
      <c r="AKF186" s="85"/>
      <c r="AKG186" s="85"/>
      <c r="AKH186" s="85"/>
      <c r="AKI186" s="85"/>
      <c r="AKJ186" s="85"/>
      <c r="AKK186" s="85"/>
      <c r="AKL186" s="85"/>
      <c r="AKM186" s="85"/>
      <c r="AKN186" s="85"/>
      <c r="AKO186" s="85"/>
      <c r="AKP186" s="85"/>
      <c r="AKQ186" s="85"/>
      <c r="AKR186" s="85"/>
      <c r="AKS186" s="85"/>
      <c r="AKT186" s="85"/>
      <c r="AKU186" s="85"/>
      <c r="AKV186" s="85"/>
      <c r="AKW186" s="85"/>
      <c r="AKX186" s="85"/>
      <c r="AKY186" s="85"/>
      <c r="AKZ186" s="85"/>
      <c r="ALA186" s="85"/>
      <c r="ALB186" s="85"/>
      <c r="ALC186" s="85"/>
      <c r="ALD186" s="85"/>
      <c r="ALE186" s="85"/>
      <c r="ALF186" s="85"/>
      <c r="ALG186" s="85"/>
      <c r="ALH186" s="85"/>
      <c r="ALI186" s="85"/>
      <c r="ALJ186" s="85"/>
      <c r="ALK186" s="85"/>
      <c r="ALL186" s="85"/>
      <c r="ALM186" s="85"/>
      <c r="ALN186" s="85"/>
      <c r="ALO186" s="85"/>
      <c r="ALP186" s="85"/>
      <c r="ALQ186" s="85"/>
      <c r="ALR186" s="85"/>
      <c r="ALS186" s="85"/>
      <c r="ALT186" s="85"/>
      <c r="ALU186" s="85"/>
      <c r="ALV186" s="85"/>
      <c r="ALW186" s="85"/>
      <c r="ALX186" s="85"/>
      <c r="ALY186" s="85"/>
      <c r="ALZ186" s="85"/>
      <c r="AMA186" s="85"/>
      <c r="AMB186" s="85"/>
      <c r="AMC186" s="85"/>
      <c r="AMD186" s="85"/>
      <c r="AME186" s="85"/>
      <c r="AMF186" s="85"/>
      <c r="AMG186" s="85"/>
      <c r="AMH186" s="85"/>
      <c r="AMI186" s="85"/>
      <c r="AMJ186" s="85"/>
      <c r="AMK186" s="85"/>
    </row>
    <row r="187" spans="1:1025" x14ac:dyDescent="0.25">
      <c r="A187" s="23"/>
      <c r="B187" s="24"/>
      <c r="C187" s="25"/>
      <c r="D187" s="92" t="s">
        <v>45</v>
      </c>
      <c r="E187" s="93" t="s">
        <v>34</v>
      </c>
      <c r="F187" s="94">
        <v>50</v>
      </c>
      <c r="G187" s="94">
        <v>3.8</v>
      </c>
      <c r="H187" s="94">
        <v>0.4</v>
      </c>
      <c r="I187" s="94">
        <v>24.6</v>
      </c>
      <c r="J187" s="94" t="s">
        <v>109</v>
      </c>
      <c r="K187" s="95" t="s">
        <v>46</v>
      </c>
      <c r="L187" s="28"/>
    </row>
    <row r="188" spans="1:1025" x14ac:dyDescent="0.25">
      <c r="A188" s="23"/>
      <c r="B188" s="24"/>
      <c r="C188" s="25"/>
      <c r="D188" s="92" t="s">
        <v>47</v>
      </c>
      <c r="E188" s="93" t="s">
        <v>72</v>
      </c>
      <c r="F188" s="94">
        <v>40</v>
      </c>
      <c r="G188" s="96">
        <v>2.64</v>
      </c>
      <c r="H188" s="94">
        <v>0.48</v>
      </c>
      <c r="I188" s="94">
        <v>13.6</v>
      </c>
      <c r="J188" s="94" t="s">
        <v>103</v>
      </c>
      <c r="K188" s="95" t="s">
        <v>49</v>
      </c>
      <c r="L188" s="28"/>
    </row>
    <row r="189" spans="1:1025" x14ac:dyDescent="0.25">
      <c r="A189" s="23"/>
      <c r="B189" s="24"/>
      <c r="C189" s="25"/>
      <c r="D189" s="92"/>
      <c r="E189" s="93"/>
      <c r="F189" s="94"/>
      <c r="G189" s="94"/>
      <c r="H189" s="94"/>
      <c r="I189" s="94"/>
      <c r="J189" s="94"/>
      <c r="K189" s="95"/>
      <c r="L189" s="28"/>
    </row>
    <row r="190" spans="1:1025" x14ac:dyDescent="0.25">
      <c r="A190" s="23"/>
      <c r="B190" s="24"/>
      <c r="C190" s="25"/>
      <c r="D190" s="32"/>
      <c r="E190" s="27"/>
      <c r="F190" s="28"/>
      <c r="G190" s="28"/>
      <c r="H190" s="28"/>
      <c r="I190" s="28"/>
      <c r="J190" s="28"/>
      <c r="K190" s="29"/>
      <c r="L190" s="28"/>
    </row>
    <row r="191" spans="1:1025" x14ac:dyDescent="0.25">
      <c r="A191" s="23"/>
      <c r="B191" s="24"/>
      <c r="C191" s="25"/>
      <c r="D191" s="32"/>
      <c r="E191" s="27"/>
      <c r="F191" s="28"/>
      <c r="G191" s="28"/>
      <c r="H191" s="28"/>
      <c r="I191" s="28"/>
      <c r="J191" s="28"/>
      <c r="K191" s="29"/>
      <c r="L191" s="28"/>
    </row>
    <row r="192" spans="1:1025" x14ac:dyDescent="0.25">
      <c r="A192" s="33"/>
      <c r="B192" s="34"/>
      <c r="C192" s="35"/>
      <c r="D192" s="36" t="s">
        <v>35</v>
      </c>
      <c r="E192" s="37"/>
      <c r="F192" s="38">
        <f>SUM(F183:F191)</f>
        <v>750</v>
      </c>
      <c r="G192" s="38">
        <f>SUM(G183:G191)</f>
        <v>26.03</v>
      </c>
      <c r="H192" s="38">
        <v>24.22</v>
      </c>
      <c r="I192" s="38">
        <f>SUM(I183:I191)</f>
        <v>121</v>
      </c>
      <c r="J192" s="38">
        <v>818.21</v>
      </c>
      <c r="K192" s="39"/>
      <c r="L192" s="38"/>
    </row>
    <row r="193" spans="1:12" ht="15" customHeight="1" x14ac:dyDescent="0.25">
      <c r="A193" s="44">
        <f>A175</f>
        <v>2</v>
      </c>
      <c r="B193" s="45">
        <f>B175</f>
        <v>5</v>
      </c>
      <c r="C193" s="99" t="s">
        <v>50</v>
      </c>
      <c r="D193" s="99"/>
      <c r="E193" s="46"/>
      <c r="F193" s="47">
        <f>F182+F192</f>
        <v>1260</v>
      </c>
      <c r="G193" s="47">
        <f>G182+G192</f>
        <v>43.730000000000004</v>
      </c>
      <c r="H193" s="47">
        <f>H182+H192</f>
        <v>48.65</v>
      </c>
      <c r="I193" s="47">
        <f>I182+I192</f>
        <v>204.56</v>
      </c>
      <c r="J193" s="47">
        <f>J182+J192</f>
        <v>1389.8400000000001</v>
      </c>
      <c r="K193" s="47"/>
      <c r="L193" s="47"/>
    </row>
    <row r="194" spans="1:12" ht="12.75" customHeight="1" x14ac:dyDescent="0.25">
      <c r="A194" s="65"/>
      <c r="B194" s="66"/>
      <c r="C194" s="100" t="s">
        <v>110</v>
      </c>
      <c r="D194" s="100"/>
      <c r="E194" s="100"/>
      <c r="F194" s="67">
        <f>(F24+F43+F61+F80+F98+F117+F136+F155+F174+F193)/(IF(F24=0,0,1)+IF(F43=0,0,1)+IF(F61=0,0,1)+IF(F80=0,0,1)+IF(F98=0,0,1)+IF(F117=0,0,1)+IF(F136=0,0,1)+IF(F155=0,0,1)+IF(F174=0,0,1)+IF(F193=0,0,1))</f>
        <v>1282.0999999999999</v>
      </c>
      <c r="G194" s="67">
        <f>(G24+G43+G61+G80+G98+G117+G136+G155+G174+G193)/(IF(G24=0,0,1)+IF(G43=0,0,1)+IF(G61=0,0,1)+IF(G80=0,0,1)+IF(G98=0,0,1)+IF(G117=0,0,1)+IF(G136=0,0,1)+IF(G155=0,0,1)+IF(G174=0,0,1)+IF(G193=0,0,1))</f>
        <v>42.857999999999997</v>
      </c>
      <c r="H194" s="67">
        <f>(H24+H43+H61+H80+H98+H117+H136+H155+H174+H193)/(IF(H24=0,0,1)+IF(H43=0,0,1)+IF(H61=0,0,1)+IF(H80=0,0,1)+IF(H98=0,0,1)+IF(H117=0,0,1)+IF(H136=0,0,1)+IF(H155=0,0,1)+IF(H174=0,0,1)+IF(H193=0,0,1))</f>
        <v>53.9664</v>
      </c>
      <c r="I194" s="67">
        <f>(I24+I43+I61+I80+I98+I117+I136+I155+I174+I193)/(IF(I24=0,0,1)+IF(I43=0,0,1)+IF(I61=0,0,1)+IF(I80=0,0,1)+IF(I98=0,0,1)+IF(I117=0,0,1)+IF(I136=0,0,1)+IF(I155=0,0,1)+IF(I174=0,0,1)+IF(I193=0,0,1))</f>
        <v>190.935</v>
      </c>
      <c r="J194" s="67">
        <f>(J24+J43+J61+J80+J98+J117+J136+J155+J174+J193)/(IF(J24=0,0,1)+IF(J43=0,0,1)+IF(J61=0,0,1)+IF(J80=0,0,1)+IF(J98=0,0,1)+IF(J117=0,0,1)+IF(J136=0,0,1)+IF(J155=0,0,1)+IF(J174=0,0,1)+IF(J193=0,0,1))</f>
        <v>1423.4860000000001</v>
      </c>
      <c r="K194" s="67"/>
      <c r="L194" s="67"/>
    </row>
    <row r="207" spans="1:12" x14ac:dyDescent="0.25">
      <c r="A207" s="85"/>
      <c r="B207" s="85"/>
      <c r="E207" s="85"/>
      <c r="F207" s="85"/>
      <c r="G207" s="85"/>
      <c r="H207" s="85"/>
      <c r="I207" s="85"/>
      <c r="J207" s="85"/>
      <c r="L207" s="85"/>
    </row>
  </sheetData>
  <mergeCells count="14">
    <mergeCell ref="C1:E1"/>
    <mergeCell ref="H1:K1"/>
    <mergeCell ref="H2:K2"/>
    <mergeCell ref="C24:D24"/>
    <mergeCell ref="C43:D43"/>
    <mergeCell ref="C155:D155"/>
    <mergeCell ref="C174:D174"/>
    <mergeCell ref="C193:D193"/>
    <mergeCell ref="C194:E194"/>
    <mergeCell ref="C61:D61"/>
    <mergeCell ref="C80:D80"/>
    <mergeCell ref="C98:D98"/>
    <mergeCell ref="C117:D117"/>
    <mergeCell ref="C136:D13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dcterms:created xsi:type="dcterms:W3CDTF">2022-05-16T14:23:56Z</dcterms:created>
  <dcterms:modified xsi:type="dcterms:W3CDTF">2025-02-20T04:04:29Z</dcterms:modified>
</cp:coreProperties>
</file>